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390" windowHeight="9370" activeTab="1"/>
  </bookViews>
  <sheets>
    <sheet name="注意事項" sheetId="1" r:id="rId1"/>
    <sheet name="nyuryoku" sheetId="2" r:id="rId2"/>
    <sheet name="事務局用" sheetId="3" r:id="rId3"/>
  </sheets>
  <definedNames>
    <definedName name="_xlnm.Print_Area" localSheetId="1">'nyuryoku'!$B$2:$AI$40</definedName>
  </definedNames>
  <calcPr fullCalcOnLoad="1"/>
</workbook>
</file>

<file path=xl/comments2.xml><?xml version="1.0" encoding="utf-8"?>
<comments xmlns="http://schemas.openxmlformats.org/spreadsheetml/2006/main">
  <authors>
    <author>kuchi-102</author>
    <author>sueshin</author>
  </authors>
  <commentList>
    <comment ref="E16" authorId="0">
      <text>
        <r>
          <rPr>
            <b/>
            <sz val="9"/>
            <rFont val="ＭＳ Ｐゴシック"/>
            <family val="3"/>
          </rPr>
          <t>主将に「c」を入力</t>
        </r>
      </text>
    </comment>
    <comment ref="H7" authorId="0">
      <text>
        <r>
          <rPr>
            <sz val="9"/>
            <rFont val="ＭＳ Ｐゴシック"/>
            <family val="3"/>
          </rPr>
          <t xml:space="preserve">ハイフン省略
７桁の数字を連続入力
</t>
        </r>
      </text>
    </comment>
    <comment ref="B3" authorId="1">
      <text>
        <r>
          <rPr>
            <b/>
            <sz val="9"/>
            <rFont val="ＭＳ Ｐゴシック"/>
            <family val="3"/>
          </rPr>
          <t>大会ごとにタイトルを変更してください。
ただし、10月の県体は別様式ですのでご注意ください。</t>
        </r>
      </text>
    </comment>
  </commentList>
</comments>
</file>

<file path=xl/sharedStrings.xml><?xml version="1.0" encoding="utf-8"?>
<sst xmlns="http://schemas.openxmlformats.org/spreadsheetml/2006/main" count="87" uniqueCount="71">
  <si>
    <t>番号</t>
  </si>
  <si>
    <t>身長</t>
  </si>
  <si>
    <t>月</t>
  </si>
  <si>
    <t>日</t>
  </si>
  <si>
    <t>チーム名</t>
  </si>
  <si>
    <t>上記の通り参加します。なお、参加選手の健康状態に異常がないことを認めます。</t>
  </si>
  <si>
    <t>氏　名</t>
  </si>
  <si>
    <t>様</t>
  </si>
  <si>
    <t>〒</t>
  </si>
  <si>
    <t>ＣＰ</t>
  </si>
  <si>
    <t>ＧＫ</t>
  </si>
  <si>
    <t>年齢</t>
  </si>
  <si>
    <t>責任者氏名</t>
  </si>
  <si>
    <t>№</t>
  </si>
  <si>
    <t>印</t>
  </si>
  <si>
    <t>主将</t>
  </si>
  <si>
    <t>参　　加　　申　　込　　書</t>
  </si>
  <si>
    <t>氏名(名)</t>
  </si>
  <si>
    <t>氏名(姓)</t>
  </si>
  <si>
    <t>携帯</t>
  </si>
  <si>
    <t>身長（cm）</t>
  </si>
  <si>
    <t>備　考</t>
  </si>
  <si>
    <t>主将</t>
  </si>
  <si>
    <t>CP1</t>
  </si>
  <si>
    <t>GK1</t>
  </si>
  <si>
    <t>責任者（Ａ）</t>
  </si>
  <si>
    <t>役員（Ｂ）</t>
  </si>
  <si>
    <t>役員（Ｃ）</t>
  </si>
  <si>
    <t>役員（Ｄ）</t>
  </si>
  <si>
    <t>上</t>
  </si>
  <si>
    <t>下</t>
  </si>
  <si>
    <t>責任者(A)</t>
  </si>
  <si>
    <t>役員（B）</t>
  </si>
  <si>
    <t>役員（C）</t>
  </si>
  <si>
    <t>役員（D）</t>
  </si>
  <si>
    <t>CP2</t>
  </si>
  <si>
    <t>CP3</t>
  </si>
  <si>
    <t>GK2</t>
  </si>
  <si>
    <t>GK3</t>
  </si>
  <si>
    <t>ユニ
フォーム</t>
  </si>
  <si>
    <t>全角２文字、半角４文字まで</t>
  </si>
  <si>
    <t>For　ＰＣスコア入力データコピー　（コピー→値として貼り付け）</t>
  </si>
  <si>
    <t>c</t>
  </si>
  <si>
    <t>連絡担当者</t>
  </si>
  <si>
    <t>ユニフォーム
の色</t>
  </si>
  <si>
    <t>チーム
連絡先</t>
  </si>
  <si>
    <t>090-9876-0987</t>
  </si>
  <si>
    <t>性別</t>
  </si>
  <si>
    <t>メール</t>
  </si>
  <si>
    <t>住所</t>
  </si>
  <si>
    <t>あああ</t>
  </si>
  <si>
    <t>あああ</t>
  </si>
  <si>
    <t>いいい</t>
  </si>
  <si>
    <t>おおお</t>
  </si>
  <si>
    <t>赤</t>
  </si>
  <si>
    <t>青</t>
  </si>
  <si>
    <t>黄</t>
  </si>
  <si>
    <t>ううう</t>
  </si>
  <si>
    <t>えええ</t>
  </si>
  <si>
    <t>選択</t>
  </si>
  <si>
    <t>全国中学生ハンドボールクラブカップ 2023 中国予選会</t>
  </si>
  <si>
    <t>がんばれ中国ハンドボールクラブ</t>
  </si>
  <si>
    <t>がんばれ中国</t>
  </si>
  <si>
    <t>○大会申し込みについて</t>
  </si>
  <si>
    <t>（２）チームの構成は、チーム役員４名以内・選手１６名以内であること。</t>
  </si>
  <si>
    <t>（４）申込先　中国ブロックハンドボール協会事務局　藤本　靖雄　fujimoto.yasuo.hu@m.ysn21.jp</t>
  </si>
  <si>
    <t>中国ブロックハンドボール協会　会長　　原井　進</t>
  </si>
  <si>
    <t>（３）申込締切日 令和 6 年 6 月 7 日（金）</t>
  </si>
  <si>
    <t>（１）令和６年度（公財）日本ハンドボール協会に登録したチーム・個人であること。</t>
  </si>
  <si>
    <t>令和６年</t>
  </si>
  <si>
    <t>全国中学生ハンドボールクラブカップ 2024 中国予選会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</si>
</sst>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  <numFmt numFmtId="182" formatCode="[&lt;=99999999]####\-####;\(00\)\ ####\-####"/>
    <numFmt numFmtId="183" formatCode="[DBNum3][$-411]#,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7"/>
      <name val="ＭＳ Ｐゴシック"/>
      <family val="3"/>
    </font>
    <font>
      <sz val="11"/>
      <name val="Meiryo UI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1"/>
      <color indexed="22"/>
      <name val="ＭＳ Ｐゴシック"/>
      <family val="3"/>
    </font>
    <font>
      <b/>
      <sz val="12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9C6500"/>
      <name val="Calibri"/>
      <family val="3"/>
    </font>
    <font>
      <sz val="12"/>
      <color rgb="FF006100"/>
      <name val="Calibri"/>
      <family val="3"/>
    </font>
    <font>
      <sz val="11"/>
      <color theme="0" tint="-0.24997000396251678"/>
      <name val="ＭＳ Ｐゴシック"/>
      <family val="3"/>
    </font>
    <font>
      <b/>
      <sz val="8"/>
      <name val="ＭＳ Ｐゴシック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40" borderId="1" applyNumberFormat="0" applyAlignment="0" applyProtection="0"/>
    <xf numFmtId="0" fontId="7" fillId="4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2" borderId="2" applyNumberFormat="0" applyFont="0" applyAlignment="0" applyProtection="0"/>
    <xf numFmtId="0" fontId="41" fillId="0" borderId="3" applyNumberFormat="0" applyFill="0" applyAlignment="0" applyProtection="0"/>
    <xf numFmtId="0" fontId="42" fillId="43" borderId="0" applyNumberFormat="0" applyBorder="0" applyAlignment="0" applyProtection="0"/>
    <xf numFmtId="0" fontId="43" fillId="44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9" fillId="0" borderId="9" applyNumberFormat="0" applyFill="0" applyAlignment="0" applyProtection="0"/>
    <xf numFmtId="0" fontId="49" fillId="44" borderId="10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5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47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0" fillId="0" borderId="0" xfId="80" applyAlignment="1">
      <alignment horizontal="center" vertical="center"/>
      <protection/>
    </xf>
    <xf numFmtId="0" fontId="0" fillId="0" borderId="0" xfId="80" applyAlignment="1">
      <alignment vertical="center"/>
      <protection/>
    </xf>
    <xf numFmtId="0" fontId="2" fillId="0" borderId="0" xfId="80" applyFont="1" applyAlignment="1">
      <alignment horizontal="center" vertical="center"/>
      <protection/>
    </xf>
    <xf numFmtId="0" fontId="3" fillId="0" borderId="0" xfId="80" applyFont="1" applyAlignment="1">
      <alignment vertical="center"/>
      <protection/>
    </xf>
    <xf numFmtId="0" fontId="3" fillId="0" borderId="11" xfId="80" applyFont="1" applyBorder="1" applyAlignment="1">
      <alignment vertical="center"/>
      <protection/>
    </xf>
    <xf numFmtId="0" fontId="3" fillId="0" borderId="0" xfId="80" applyFont="1" applyAlignment="1">
      <alignment horizontal="right" vertical="center"/>
      <protection/>
    </xf>
    <xf numFmtId="0" fontId="3" fillId="0" borderId="12" xfId="80" applyFont="1" applyBorder="1" applyAlignment="1">
      <alignment vertical="center" shrinkToFit="1"/>
      <protection/>
    </xf>
    <xf numFmtId="0" fontId="3" fillId="0" borderId="13" xfId="80" applyFont="1" applyBorder="1" applyAlignment="1">
      <alignment vertical="center" shrinkToFit="1"/>
      <protection/>
    </xf>
    <xf numFmtId="0" fontId="4" fillId="0" borderId="14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0" xfId="80" applyFont="1" applyAlignment="1">
      <alignment vertical="center"/>
      <protection/>
    </xf>
    <xf numFmtId="0" fontId="4" fillId="0" borderId="19" xfId="0" applyFont="1" applyFill="1" applyBorder="1" applyAlignment="1">
      <alignment horizontal="center" vertical="center"/>
    </xf>
    <xf numFmtId="0" fontId="3" fillId="0" borderId="20" xfId="80" applyFont="1" applyBorder="1" applyAlignment="1">
      <alignment horizontal="center" vertical="center"/>
      <protection/>
    </xf>
    <xf numFmtId="0" fontId="3" fillId="0" borderId="16" xfId="80" applyFont="1" applyBorder="1" applyAlignment="1">
      <alignment vertical="center"/>
      <protection/>
    </xf>
    <xf numFmtId="0" fontId="3" fillId="0" borderId="17" xfId="80" applyFont="1" applyBorder="1" applyAlignment="1">
      <alignment vertical="center"/>
      <protection/>
    </xf>
    <xf numFmtId="0" fontId="3" fillId="0" borderId="16" xfId="80" applyFont="1" applyFill="1" applyBorder="1" applyAlignment="1">
      <alignment vertical="center"/>
      <protection/>
    </xf>
    <xf numFmtId="0" fontId="3" fillId="0" borderId="17" xfId="80" applyFont="1" applyFill="1" applyBorder="1" applyAlignment="1">
      <alignment vertical="center"/>
      <protection/>
    </xf>
    <xf numFmtId="0" fontId="3" fillId="0" borderId="21" xfId="80" applyFont="1" applyBorder="1" applyAlignment="1">
      <alignment horizontal="center" vertical="center"/>
      <protection/>
    </xf>
    <xf numFmtId="0" fontId="3" fillId="0" borderId="22" xfId="80" applyFont="1" applyBorder="1" applyAlignment="1">
      <alignment vertical="center"/>
      <protection/>
    </xf>
    <xf numFmtId="0" fontId="3" fillId="0" borderId="23" xfId="80" applyFont="1" applyBorder="1" applyAlignment="1">
      <alignment vertical="center"/>
      <protection/>
    </xf>
    <xf numFmtId="0" fontId="3" fillId="0" borderId="24" xfId="80" applyFont="1" applyBorder="1" applyAlignment="1">
      <alignment horizontal="center" vertical="center"/>
      <protection/>
    </xf>
    <xf numFmtId="0" fontId="3" fillId="0" borderId="25" xfId="80" applyFont="1" applyBorder="1" applyAlignment="1">
      <alignment vertical="center"/>
      <protection/>
    </xf>
    <xf numFmtId="0" fontId="3" fillId="0" borderId="15" xfId="80" applyFont="1" applyBorder="1" applyAlignment="1">
      <alignment vertical="center"/>
      <protection/>
    </xf>
    <xf numFmtId="0" fontId="4" fillId="0" borderId="26" xfId="0" applyFont="1" applyFill="1" applyBorder="1" applyAlignment="1">
      <alignment vertical="center" shrinkToFit="1"/>
    </xf>
    <xf numFmtId="0" fontId="4" fillId="0" borderId="27" xfId="0" applyNumberFormat="1" applyFont="1" applyFill="1" applyBorder="1" applyAlignment="1">
      <alignment vertical="center"/>
    </xf>
    <xf numFmtId="0" fontId="4" fillId="0" borderId="26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 shrinkToFit="1"/>
    </xf>
    <xf numFmtId="0" fontId="0" fillId="0" borderId="0" xfId="80" applyFont="1" applyAlignment="1">
      <alignment vertical="center" shrinkToFit="1"/>
      <protection/>
    </xf>
    <xf numFmtId="0" fontId="3" fillId="0" borderId="33" xfId="80" applyFont="1" applyBorder="1" applyAlignment="1">
      <alignment vertical="center"/>
      <protection/>
    </xf>
    <xf numFmtId="0" fontId="3" fillId="0" borderId="27" xfId="80" applyFont="1" applyBorder="1" applyAlignment="1">
      <alignment vertical="center"/>
      <protection/>
    </xf>
    <xf numFmtId="0" fontId="3" fillId="0" borderId="34" xfId="80" applyFont="1" applyBorder="1" applyAlignment="1">
      <alignment horizontal="center" vertical="center"/>
      <protection/>
    </xf>
    <xf numFmtId="0" fontId="3" fillId="0" borderId="35" xfId="80" applyFont="1" applyBorder="1" applyAlignment="1">
      <alignment vertical="center"/>
      <protection/>
    </xf>
    <xf numFmtId="0" fontId="4" fillId="0" borderId="3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4" fillId="0" borderId="26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48" borderId="0" xfId="0" applyNumberFormat="1" applyFont="1" applyFill="1" applyBorder="1" applyAlignment="1">
      <alignment horizontal="left" vertical="center"/>
    </xf>
    <xf numFmtId="0" fontId="15" fillId="49" borderId="0" xfId="0" applyNumberFormat="1" applyFont="1" applyFill="1" applyBorder="1" applyAlignment="1">
      <alignment vertical="center"/>
    </xf>
    <xf numFmtId="0" fontId="15" fillId="49" borderId="0" xfId="0" applyFont="1" applyFill="1" applyAlignment="1">
      <alignment vertical="center"/>
    </xf>
    <xf numFmtId="0" fontId="3" fillId="0" borderId="45" xfId="80" applyFont="1" applyBorder="1" applyAlignment="1" applyProtection="1">
      <alignment vertical="center"/>
      <protection locked="0"/>
    </xf>
    <xf numFmtId="0" fontId="15" fillId="49" borderId="0" xfId="0" applyFont="1" applyFill="1" applyAlignment="1">
      <alignment horizontal="left" vertical="center"/>
    </xf>
    <xf numFmtId="0" fontId="3" fillId="0" borderId="19" xfId="80" applyFont="1" applyBorder="1" applyAlignment="1" applyProtection="1">
      <alignment vertical="center"/>
      <protection/>
    </xf>
    <xf numFmtId="0" fontId="3" fillId="0" borderId="46" xfId="80" applyFont="1" applyBorder="1" applyAlignment="1" applyProtection="1">
      <alignment vertical="center"/>
      <protection/>
    </xf>
    <xf numFmtId="0" fontId="3" fillId="0" borderId="47" xfId="80" applyFont="1" applyBorder="1" applyAlignment="1" applyProtection="1">
      <alignment vertical="center"/>
      <protection/>
    </xf>
    <xf numFmtId="0" fontId="3" fillId="0" borderId="23" xfId="80" applyFont="1" applyBorder="1" applyAlignment="1" applyProtection="1">
      <alignment vertical="center"/>
      <protection/>
    </xf>
    <xf numFmtId="0" fontId="15" fillId="49" borderId="0" xfId="0" applyNumberFormat="1" applyFont="1" applyFill="1" applyBorder="1" applyAlignment="1">
      <alignment vertical="center" shrinkToFit="1"/>
    </xf>
    <xf numFmtId="0" fontId="15" fillId="50" borderId="0" xfId="0" applyNumberFormat="1" applyFont="1" applyFill="1" applyBorder="1" applyAlignment="1">
      <alignment horizontal="left" vertical="center"/>
    </xf>
    <xf numFmtId="0" fontId="3" fillId="0" borderId="48" xfId="80" applyFont="1" applyBorder="1" applyAlignment="1" applyProtection="1">
      <alignment vertical="center"/>
      <protection locked="0"/>
    </xf>
    <xf numFmtId="0" fontId="54" fillId="0" borderId="0" xfId="80" applyFont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50" xfId="0" applyFont="1" applyBorder="1" applyAlignment="1">
      <alignment vertical="center" shrinkToFit="1"/>
    </xf>
    <xf numFmtId="0" fontId="0" fillId="0" borderId="0" xfId="80" applyFont="1" applyAlignment="1">
      <alignment horizontal="left" vertical="center" shrinkToFit="1"/>
      <protection/>
    </xf>
    <xf numFmtId="0" fontId="0" fillId="0" borderId="0" xfId="0" applyAlignment="1">
      <alignment vertical="center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7" xfId="80" applyFont="1" applyBorder="1" applyAlignment="1">
      <alignment horizontal="center" vertical="center"/>
      <protection/>
    </xf>
    <xf numFmtId="0" fontId="3" fillId="0" borderId="26" xfId="80" applyFont="1" applyBorder="1" applyAlignment="1">
      <alignment horizontal="center" vertical="center"/>
      <protection/>
    </xf>
    <xf numFmtId="0" fontId="3" fillId="0" borderId="28" xfId="80" applyFont="1" applyBorder="1" applyAlignment="1">
      <alignment horizontal="center" vertical="center"/>
      <protection/>
    </xf>
    <xf numFmtId="0" fontId="3" fillId="0" borderId="27" xfId="80" applyFont="1" applyBorder="1" applyAlignment="1">
      <alignment horizontal="center" vertical="center" shrinkToFit="1"/>
      <protection/>
    </xf>
    <xf numFmtId="0" fontId="3" fillId="0" borderId="28" xfId="80" applyFont="1" applyBorder="1" applyAlignment="1">
      <alignment horizontal="center" vertical="center" shrinkToFit="1"/>
      <protection/>
    </xf>
    <xf numFmtId="0" fontId="3" fillId="0" borderId="23" xfId="80" applyFont="1" applyBorder="1" applyAlignment="1" applyProtection="1">
      <alignment horizontal="center" vertical="center"/>
      <protection locked="0"/>
    </xf>
    <xf numFmtId="0" fontId="3" fillId="0" borderId="21" xfId="80" applyFont="1" applyBorder="1" applyAlignment="1" applyProtection="1">
      <alignment horizontal="center" vertical="center"/>
      <protection locked="0"/>
    </xf>
    <xf numFmtId="0" fontId="3" fillId="0" borderId="19" xfId="80" applyFont="1" applyBorder="1" applyAlignment="1" applyProtection="1">
      <alignment horizontal="center" vertical="center"/>
      <protection locked="0"/>
    </xf>
    <xf numFmtId="0" fontId="3" fillId="0" borderId="51" xfId="80" applyFont="1" applyBorder="1" applyAlignment="1" applyProtection="1">
      <alignment horizontal="center" vertical="center"/>
      <protection locked="0"/>
    </xf>
    <xf numFmtId="0" fontId="3" fillId="0" borderId="16" xfId="80" applyFont="1" applyBorder="1" applyAlignment="1" applyProtection="1">
      <alignment horizontal="center" vertical="center"/>
      <protection locked="0"/>
    </xf>
    <xf numFmtId="0" fontId="3" fillId="0" borderId="17" xfId="80" applyFont="1" applyBorder="1" applyAlignment="1" applyProtection="1">
      <alignment horizontal="center" vertical="center"/>
      <protection locked="0"/>
    </xf>
    <xf numFmtId="0" fontId="3" fillId="0" borderId="20" xfId="80" applyFont="1" applyBorder="1" applyAlignment="1" applyProtection="1">
      <alignment horizontal="center" vertical="center"/>
      <protection locked="0"/>
    </xf>
    <xf numFmtId="0" fontId="3" fillId="0" borderId="0" xfId="80" applyFont="1" applyAlignment="1" applyProtection="1">
      <alignment horizontal="right" vertical="center"/>
      <protection locked="0"/>
    </xf>
    <xf numFmtId="0" fontId="3" fillId="0" borderId="52" xfId="80" applyFont="1" applyBorder="1" applyAlignment="1">
      <alignment horizontal="center" vertical="center"/>
      <protection/>
    </xf>
    <xf numFmtId="0" fontId="3" fillId="0" borderId="25" xfId="80" applyFont="1" applyBorder="1" applyAlignment="1" applyProtection="1">
      <alignment horizontal="center" vertical="center"/>
      <protection locked="0"/>
    </xf>
    <xf numFmtId="0" fontId="3" fillId="0" borderId="15" xfId="80" applyFont="1" applyBorder="1" applyAlignment="1" applyProtection="1">
      <alignment horizontal="center" vertical="center"/>
      <protection locked="0"/>
    </xf>
    <xf numFmtId="0" fontId="3" fillId="0" borderId="53" xfId="80" applyFont="1" applyBorder="1" applyAlignment="1" applyProtection="1">
      <alignment horizontal="center" vertical="center"/>
      <protection locked="0"/>
    </xf>
    <xf numFmtId="0" fontId="3" fillId="0" borderId="16" xfId="80" applyNumberFormat="1" applyFont="1" applyBorder="1" applyAlignment="1" applyProtection="1">
      <alignment horizontal="center" vertical="center"/>
      <protection locked="0"/>
    </xf>
    <xf numFmtId="0" fontId="3" fillId="0" borderId="17" xfId="80" applyNumberFormat="1" applyFont="1" applyBorder="1" applyAlignment="1" applyProtection="1">
      <alignment horizontal="center" vertical="center"/>
      <protection locked="0"/>
    </xf>
    <xf numFmtId="0" fontId="3" fillId="0" borderId="20" xfId="80" applyNumberFormat="1" applyFont="1" applyBorder="1" applyAlignment="1" applyProtection="1">
      <alignment horizontal="center" vertical="center"/>
      <protection locked="0"/>
    </xf>
    <xf numFmtId="0" fontId="3" fillId="0" borderId="54" xfId="80" applyFont="1" applyBorder="1" applyAlignment="1">
      <alignment horizontal="center" vertical="center"/>
      <protection/>
    </xf>
    <xf numFmtId="0" fontId="3" fillId="0" borderId="55" xfId="80" applyFont="1" applyBorder="1" applyAlignment="1" applyProtection="1">
      <alignment horizontal="center" vertical="center"/>
      <protection locked="0"/>
    </xf>
    <xf numFmtId="0" fontId="3" fillId="0" borderId="56" xfId="80" applyFont="1" applyBorder="1" applyAlignment="1" applyProtection="1">
      <alignment horizontal="center" vertical="center"/>
      <protection locked="0"/>
    </xf>
    <xf numFmtId="0" fontId="3" fillId="0" borderId="57" xfId="80" applyFont="1" applyBorder="1" applyAlignment="1" applyProtection="1">
      <alignment horizontal="center" vertical="center"/>
      <protection locked="0"/>
    </xf>
    <xf numFmtId="0" fontId="3" fillId="0" borderId="22" xfId="80" applyFont="1" applyBorder="1" applyAlignment="1" applyProtection="1">
      <alignment horizontal="center" vertical="center"/>
      <protection locked="0"/>
    </xf>
    <xf numFmtId="0" fontId="3" fillId="0" borderId="24" xfId="80" applyFont="1" applyBorder="1" applyAlignment="1" applyProtection="1">
      <alignment horizontal="center" vertical="center"/>
      <protection locked="0"/>
    </xf>
    <xf numFmtId="0" fontId="17" fillId="0" borderId="0" xfId="80" applyFont="1" applyFill="1" applyAlignment="1" applyProtection="1">
      <alignment horizontal="center" vertical="center" shrinkToFit="1"/>
      <protection locked="0"/>
    </xf>
    <xf numFmtId="176" fontId="3" fillId="0" borderId="0" xfId="80" applyNumberFormat="1" applyFont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12" xfId="80" applyFont="1" applyBorder="1" applyAlignment="1">
      <alignment horizontal="center" vertical="center"/>
      <protection/>
    </xf>
    <xf numFmtId="0" fontId="3" fillId="0" borderId="45" xfId="80" applyFont="1" applyBorder="1" applyAlignment="1">
      <alignment horizontal="center" vertical="center"/>
      <protection/>
    </xf>
    <xf numFmtId="0" fontId="3" fillId="0" borderId="13" xfId="80" applyFont="1" applyBorder="1" applyAlignment="1">
      <alignment horizontal="center" vertical="center"/>
      <protection/>
    </xf>
    <xf numFmtId="0" fontId="3" fillId="0" borderId="0" xfId="80" applyFont="1" applyBorder="1" applyAlignment="1">
      <alignment horizontal="center" vertical="center"/>
      <protection/>
    </xf>
    <xf numFmtId="0" fontId="3" fillId="0" borderId="58" xfId="80" applyFont="1" applyBorder="1" applyAlignment="1">
      <alignment horizontal="center" vertical="center"/>
      <protection/>
    </xf>
    <xf numFmtId="0" fontId="3" fillId="0" borderId="59" xfId="80" applyFont="1" applyBorder="1" applyAlignment="1">
      <alignment horizontal="center" vertical="center"/>
      <protection/>
    </xf>
    <xf numFmtId="0" fontId="14" fillId="0" borderId="60" xfId="80" applyFont="1" applyBorder="1" applyAlignment="1">
      <alignment horizontal="center" vertical="center" shrinkToFit="1"/>
      <protection/>
    </xf>
    <xf numFmtId="0" fontId="14" fillId="0" borderId="59" xfId="80" applyFont="1" applyBorder="1" applyAlignment="1">
      <alignment horizontal="center" vertical="center" shrinkToFit="1"/>
      <protection/>
    </xf>
    <xf numFmtId="0" fontId="14" fillId="0" borderId="61" xfId="80" applyFont="1" applyBorder="1" applyAlignment="1">
      <alignment horizontal="center" vertical="center" shrinkToFit="1"/>
      <protection/>
    </xf>
    <xf numFmtId="0" fontId="3" fillId="0" borderId="62" xfId="80" applyFont="1" applyBorder="1" applyAlignment="1">
      <alignment horizontal="center" vertical="center" wrapText="1"/>
      <protection/>
    </xf>
    <xf numFmtId="0" fontId="3" fillId="0" borderId="45" xfId="80" applyFont="1" applyBorder="1" applyAlignment="1">
      <alignment horizontal="center" vertical="center" wrapText="1"/>
      <protection/>
    </xf>
    <xf numFmtId="0" fontId="3" fillId="0" borderId="49" xfId="80" applyFont="1" applyBorder="1" applyAlignment="1">
      <alignment horizontal="center" vertical="center" wrapText="1"/>
      <protection/>
    </xf>
    <xf numFmtId="0" fontId="3" fillId="0" borderId="63" xfId="80" applyFont="1" applyBorder="1" applyAlignment="1">
      <alignment horizontal="center" vertical="center" wrapText="1"/>
      <protection/>
    </xf>
    <xf numFmtId="0" fontId="3" fillId="0" borderId="0" xfId="80" applyFont="1" applyBorder="1" applyAlignment="1">
      <alignment horizontal="center" vertical="center" wrapText="1"/>
      <protection/>
    </xf>
    <xf numFmtId="0" fontId="3" fillId="0" borderId="38" xfId="80" applyFont="1" applyBorder="1" applyAlignment="1">
      <alignment horizontal="center" vertical="center" wrapText="1"/>
      <protection/>
    </xf>
    <xf numFmtId="0" fontId="3" fillId="0" borderId="54" xfId="80" applyFont="1" applyBorder="1" applyAlignment="1" applyProtection="1">
      <alignment horizontal="center" vertical="center"/>
      <protection locked="0"/>
    </xf>
    <xf numFmtId="0" fontId="3" fillId="0" borderId="26" xfId="80" applyFont="1" applyBorder="1" applyAlignment="1" applyProtection="1">
      <alignment horizontal="center" vertical="center"/>
      <protection locked="0"/>
    </xf>
    <xf numFmtId="0" fontId="3" fillId="0" borderId="52" xfId="80" applyFont="1" applyBorder="1" applyAlignment="1" applyProtection="1">
      <alignment horizontal="center" vertical="center"/>
      <protection locked="0"/>
    </xf>
    <xf numFmtId="0" fontId="3" fillId="0" borderId="0" xfId="80" applyFont="1" applyAlignment="1" applyProtection="1">
      <alignment horizontal="center" vertical="center"/>
      <protection locked="0"/>
    </xf>
    <xf numFmtId="0" fontId="3" fillId="0" borderId="22" xfId="80" applyNumberFormat="1" applyFont="1" applyBorder="1" applyAlignment="1" applyProtection="1">
      <alignment horizontal="center" vertical="center"/>
      <protection locked="0"/>
    </xf>
    <xf numFmtId="0" fontId="3" fillId="0" borderId="23" xfId="80" applyNumberFormat="1" applyFont="1" applyBorder="1" applyAlignment="1" applyProtection="1">
      <alignment horizontal="center" vertical="center"/>
      <protection locked="0"/>
    </xf>
    <xf numFmtId="0" fontId="3" fillId="0" borderId="21" xfId="80" applyNumberFormat="1" applyFont="1" applyBorder="1" applyAlignment="1" applyProtection="1">
      <alignment horizontal="center" vertical="center"/>
      <protection locked="0"/>
    </xf>
    <xf numFmtId="0" fontId="3" fillId="0" borderId="53" xfId="80" applyNumberFormat="1" applyFont="1" applyBorder="1" applyAlignment="1" applyProtection="1">
      <alignment horizontal="center" vertical="center"/>
      <protection locked="0"/>
    </xf>
    <xf numFmtId="0" fontId="3" fillId="0" borderId="19" xfId="80" applyNumberFormat="1" applyFont="1" applyBorder="1" applyAlignment="1" applyProtection="1">
      <alignment horizontal="center" vertical="center"/>
      <protection locked="0"/>
    </xf>
    <xf numFmtId="0" fontId="3" fillId="0" borderId="51" xfId="80" applyNumberFormat="1" applyFont="1" applyBorder="1" applyAlignment="1" applyProtection="1">
      <alignment horizontal="center" vertical="center"/>
      <protection locked="0"/>
    </xf>
    <xf numFmtId="0" fontId="3" fillId="0" borderId="53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51" xfId="0" applyNumberFormat="1" applyFont="1" applyBorder="1" applyAlignment="1" applyProtection="1">
      <alignment horizontal="center" vertical="center"/>
      <protection locked="0"/>
    </xf>
    <xf numFmtId="0" fontId="3" fillId="0" borderId="64" xfId="80" applyFont="1" applyBorder="1" applyAlignment="1">
      <alignment horizontal="center" vertical="center"/>
      <protection/>
    </xf>
    <xf numFmtId="0" fontId="3" fillId="0" borderId="48" xfId="80" applyFont="1" applyBorder="1" applyAlignment="1">
      <alignment horizontal="center" vertical="center"/>
      <protection/>
    </xf>
    <xf numFmtId="0" fontId="3" fillId="0" borderId="65" xfId="80" applyFont="1" applyBorder="1" applyAlignment="1">
      <alignment horizontal="center" vertical="center"/>
      <protection/>
    </xf>
    <xf numFmtId="0" fontId="3" fillId="0" borderId="22" xfId="80" applyFont="1" applyBorder="1" applyAlignment="1">
      <alignment horizontal="center" vertical="center"/>
      <protection/>
    </xf>
    <xf numFmtId="0" fontId="3" fillId="0" borderId="23" xfId="80" applyFont="1" applyBorder="1" applyAlignment="1">
      <alignment horizontal="center" vertical="center"/>
      <protection/>
    </xf>
    <xf numFmtId="0" fontId="3" fillId="0" borderId="53" xfId="80" applyFont="1" applyBorder="1" applyAlignment="1">
      <alignment horizontal="center" vertical="center"/>
      <protection/>
    </xf>
    <xf numFmtId="0" fontId="3" fillId="0" borderId="19" xfId="80" applyFont="1" applyBorder="1" applyAlignment="1">
      <alignment horizontal="center" vertical="center"/>
      <protection/>
    </xf>
    <xf numFmtId="0" fontId="3" fillId="0" borderId="66" xfId="80" applyFont="1" applyBorder="1" applyAlignment="1">
      <alignment horizontal="center" vertical="center"/>
      <protection/>
    </xf>
    <xf numFmtId="0" fontId="3" fillId="0" borderId="21" xfId="80" applyFont="1" applyBorder="1" applyAlignment="1">
      <alignment horizontal="center" vertical="center"/>
      <protection/>
    </xf>
    <xf numFmtId="0" fontId="3" fillId="0" borderId="67" xfId="80" applyFont="1" applyBorder="1" applyAlignment="1">
      <alignment horizontal="center" vertical="center"/>
      <protection/>
    </xf>
    <xf numFmtId="0" fontId="3" fillId="0" borderId="51" xfId="80" applyFont="1" applyBorder="1" applyAlignment="1">
      <alignment horizontal="center" vertical="center"/>
      <protection/>
    </xf>
    <xf numFmtId="0" fontId="4" fillId="0" borderId="27" xfId="80" applyFont="1" applyBorder="1" applyAlignment="1" applyProtection="1">
      <alignment horizontal="center" vertical="center" shrinkToFit="1"/>
      <protection locked="0"/>
    </xf>
    <xf numFmtId="0" fontId="4" fillId="0" borderId="26" xfId="80" applyFont="1" applyBorder="1" applyAlignment="1" applyProtection="1">
      <alignment horizontal="center" vertical="center" shrinkToFit="1"/>
      <protection locked="0"/>
    </xf>
    <xf numFmtId="0" fontId="4" fillId="0" borderId="28" xfId="80" applyFont="1" applyBorder="1" applyAlignment="1" applyProtection="1">
      <alignment horizontal="center" vertical="center" shrinkToFit="1"/>
      <protection locked="0"/>
    </xf>
    <xf numFmtId="181" fontId="3" fillId="0" borderId="45" xfId="80" applyNumberFormat="1" applyFont="1" applyBorder="1" applyAlignment="1" applyProtection="1">
      <alignment horizontal="center" vertical="center"/>
      <protection locked="0"/>
    </xf>
    <xf numFmtId="0" fontId="3" fillId="0" borderId="49" xfId="80" applyFont="1" applyBorder="1" applyAlignment="1">
      <alignment horizontal="center" vertical="center"/>
      <protection/>
    </xf>
    <xf numFmtId="0" fontId="3" fillId="0" borderId="68" xfId="80" applyFont="1" applyBorder="1" applyAlignment="1">
      <alignment horizontal="center" vertical="center"/>
      <protection/>
    </xf>
    <xf numFmtId="0" fontId="3" fillId="0" borderId="50" xfId="80" applyFont="1" applyBorder="1" applyAlignment="1">
      <alignment horizontal="center" vertical="center"/>
      <protection/>
    </xf>
    <xf numFmtId="0" fontId="3" fillId="0" borderId="69" xfId="80" applyFont="1" applyBorder="1" applyAlignment="1">
      <alignment horizontal="center" vertical="center"/>
      <protection/>
    </xf>
    <xf numFmtId="0" fontId="3" fillId="0" borderId="38" xfId="80" applyFont="1" applyBorder="1" applyAlignment="1">
      <alignment horizontal="center" vertical="center"/>
      <protection/>
    </xf>
    <xf numFmtId="0" fontId="3" fillId="0" borderId="61" xfId="80" applyFont="1" applyBorder="1" applyAlignment="1">
      <alignment horizontal="center" vertical="center"/>
      <protection/>
    </xf>
    <xf numFmtId="0" fontId="4" fillId="0" borderId="70" xfId="80" applyNumberFormat="1" applyFont="1" applyBorder="1" applyAlignment="1">
      <alignment horizontal="center" vertical="center" shrinkToFit="1"/>
      <protection/>
    </xf>
    <xf numFmtId="0" fontId="4" fillId="0" borderId="50" xfId="80" applyNumberFormat="1" applyFont="1" applyBorder="1" applyAlignment="1">
      <alignment horizontal="center" vertical="center" shrinkToFit="1"/>
      <protection/>
    </xf>
    <xf numFmtId="0" fontId="4" fillId="0" borderId="69" xfId="80" applyNumberFormat="1" applyFont="1" applyBorder="1" applyAlignment="1">
      <alignment horizontal="center" vertical="center" shrinkToFit="1"/>
      <protection/>
    </xf>
    <xf numFmtId="0" fontId="3" fillId="0" borderId="48" xfId="80" applyFont="1" applyBorder="1" applyAlignment="1" applyProtection="1">
      <alignment horizontal="center" vertical="center"/>
      <protection locked="0"/>
    </xf>
    <xf numFmtId="0" fontId="3" fillId="0" borderId="71" xfId="80" applyFont="1" applyBorder="1" applyAlignment="1" applyProtection="1">
      <alignment horizontal="center" vertical="center"/>
      <protection locked="0"/>
    </xf>
    <xf numFmtId="0" fontId="3" fillId="0" borderId="12" xfId="80" applyFont="1" applyBorder="1" applyAlignment="1" applyProtection="1">
      <alignment horizontal="center" vertical="center"/>
      <protection/>
    </xf>
    <xf numFmtId="0" fontId="3" fillId="0" borderId="45" xfId="80" applyFont="1" applyBorder="1" applyAlignment="1" applyProtection="1">
      <alignment horizontal="center" vertical="center"/>
      <protection/>
    </xf>
    <xf numFmtId="0" fontId="3" fillId="0" borderId="72" xfId="80" applyFont="1" applyBorder="1" applyAlignment="1" applyProtection="1">
      <alignment horizontal="center" vertical="center"/>
      <protection/>
    </xf>
    <xf numFmtId="0" fontId="3" fillId="0" borderId="13" xfId="80" applyFont="1" applyBorder="1" applyAlignment="1" applyProtection="1">
      <alignment horizontal="center" vertical="center"/>
      <protection/>
    </xf>
    <xf numFmtId="0" fontId="3" fillId="0" borderId="0" xfId="80" applyFont="1" applyBorder="1" applyAlignment="1" applyProtection="1">
      <alignment horizontal="center" vertical="center"/>
      <protection/>
    </xf>
    <xf numFmtId="0" fontId="3" fillId="0" borderId="73" xfId="80" applyFont="1" applyBorder="1" applyAlignment="1" applyProtection="1">
      <alignment horizontal="center" vertical="center"/>
      <protection/>
    </xf>
    <xf numFmtId="0" fontId="3" fillId="0" borderId="58" xfId="80" applyFont="1" applyBorder="1" applyAlignment="1" applyProtection="1">
      <alignment horizontal="center" vertical="center"/>
      <protection/>
    </xf>
    <xf numFmtId="0" fontId="3" fillId="0" borderId="59" xfId="80" applyFont="1" applyBorder="1" applyAlignment="1" applyProtection="1">
      <alignment horizontal="center" vertical="center"/>
      <protection/>
    </xf>
    <xf numFmtId="0" fontId="3" fillId="0" borderId="74" xfId="80" applyFont="1" applyBorder="1" applyAlignment="1" applyProtection="1">
      <alignment horizontal="center" vertical="center"/>
      <protection/>
    </xf>
    <xf numFmtId="0" fontId="4" fillId="0" borderId="14" xfId="80" applyFont="1" applyBorder="1" applyAlignment="1" applyProtection="1">
      <alignment horizontal="center" vertical="center"/>
      <protection locked="0"/>
    </xf>
    <xf numFmtId="0" fontId="4" fillId="0" borderId="27" xfId="80" applyNumberFormat="1" applyFont="1" applyBorder="1" applyAlignment="1" applyProtection="1">
      <alignment horizontal="center" vertical="center" shrinkToFit="1"/>
      <protection locked="0"/>
    </xf>
    <xf numFmtId="0" fontId="4" fillId="0" borderId="26" xfId="80" applyNumberFormat="1" applyFont="1" applyBorder="1" applyAlignment="1" applyProtection="1">
      <alignment horizontal="center" vertical="center" shrinkToFit="1"/>
      <protection locked="0"/>
    </xf>
    <xf numFmtId="0" fontId="4" fillId="0" borderId="75" xfId="80" applyNumberFormat="1" applyFont="1" applyBorder="1" applyAlignment="1" applyProtection="1">
      <alignment horizontal="center" vertical="center" shrinkToFit="1"/>
      <protection locked="0"/>
    </xf>
    <xf numFmtId="176" fontId="0" fillId="0" borderId="70" xfId="80" applyNumberFormat="1" applyFont="1" applyBorder="1" applyAlignment="1" applyProtection="1">
      <alignment horizontal="center" vertical="center" shrinkToFit="1"/>
      <protection locked="0"/>
    </xf>
    <xf numFmtId="176" fontId="0" fillId="0" borderId="50" xfId="80" applyNumberFormat="1" applyFont="1" applyBorder="1" applyAlignment="1" applyProtection="1">
      <alignment horizontal="center" vertical="center" shrinkToFit="1"/>
      <protection locked="0"/>
    </xf>
    <xf numFmtId="176" fontId="0" fillId="0" borderId="76" xfId="80" applyNumberFormat="1" applyFont="1" applyBorder="1" applyAlignment="1" applyProtection="1">
      <alignment horizontal="center" vertical="center" shrinkToFit="1"/>
      <protection locked="0"/>
    </xf>
    <xf numFmtId="0" fontId="4" fillId="0" borderId="50" xfId="80" applyFont="1" applyBorder="1" applyAlignment="1" applyProtection="1">
      <alignment horizontal="left" vertical="center" shrinkToFit="1"/>
      <protection locked="0"/>
    </xf>
    <xf numFmtId="0" fontId="4" fillId="0" borderId="69" xfId="80" applyFont="1" applyBorder="1" applyAlignment="1" applyProtection="1">
      <alignment horizontal="left" vertical="center" shrinkToFit="1"/>
      <protection locked="0"/>
    </xf>
    <xf numFmtId="0" fontId="3" fillId="0" borderId="50" xfId="80" applyFont="1" applyBorder="1" applyAlignment="1" applyProtection="1">
      <alignment horizontal="center" vertical="center"/>
      <protection locked="0"/>
    </xf>
    <xf numFmtId="0" fontId="3" fillId="0" borderId="19" xfId="80" applyFont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6" fillId="0" borderId="0" xfId="80" applyFont="1" applyAlignment="1">
      <alignment horizontal="center" vertic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kentaikoukoumoushikomi" xfId="80"/>
    <cellStyle name="Followed Hyperlink" xfId="81"/>
    <cellStyle name="普通" xfId="82"/>
    <cellStyle name="良い" xfId="8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G7" sqref="G7"/>
    </sheetView>
  </sheetViews>
  <sheetFormatPr defaultColWidth="9.00390625" defaultRowHeight="13.5"/>
  <sheetData>
    <row r="1" ht="19.5" customHeight="1">
      <c r="A1" t="s">
        <v>63</v>
      </c>
    </row>
    <row r="2" ht="19.5" customHeight="1">
      <c r="A2" t="s">
        <v>68</v>
      </c>
    </row>
    <row r="3" ht="19.5" customHeight="1">
      <c r="A3" t="s">
        <v>64</v>
      </c>
    </row>
    <row r="4" ht="19.5" customHeight="1">
      <c r="A4" t="s">
        <v>67</v>
      </c>
    </row>
    <row r="5" ht="19.5" customHeight="1">
      <c r="A5" s="87" t="s">
        <v>65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AL60"/>
  <sheetViews>
    <sheetView tabSelected="1" zoomScale="88" zoomScaleNormal="88" zoomScalePageLayoutView="0" workbookViewId="0" topLeftCell="A1">
      <selection activeCell="B4" sqref="B4:AI4"/>
    </sheetView>
  </sheetViews>
  <sheetFormatPr defaultColWidth="2.50390625" defaultRowHeight="26.25" customHeight="1"/>
  <cols>
    <col min="1" max="1" width="1.00390625" style="2" customWidth="1"/>
    <col min="2" max="37" width="2.50390625" style="2" customWidth="1"/>
    <col min="38" max="38" width="1.4921875" style="2" customWidth="1"/>
    <col min="39" max="16384" width="2.50390625" style="2" customWidth="1"/>
  </cols>
  <sheetData>
    <row r="1" ht="6" customHeight="1"/>
    <row r="2" spans="9:34" ht="5.25" customHeight="1"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5" ht="36" customHeight="1">
      <c r="B3" s="117" t="s">
        <v>70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</row>
    <row r="4" spans="2:35" ht="18.75" customHeight="1">
      <c r="B4" s="210" t="s">
        <v>16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</row>
    <row r="5" ht="7.5" customHeight="1" thickBot="1">
      <c r="AL5" s="40" t="s">
        <v>60</v>
      </c>
    </row>
    <row r="6" spans="2:38" s="1" customFormat="1" ht="26.25" customHeight="1">
      <c r="B6" s="150" t="s">
        <v>4</v>
      </c>
      <c r="C6" s="151"/>
      <c r="D6" s="151"/>
      <c r="E6" s="151"/>
      <c r="F6" s="152"/>
      <c r="G6" s="5"/>
      <c r="H6" s="174" t="s">
        <v>61</v>
      </c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81"/>
      <c r="AC6" s="174" t="s">
        <v>62</v>
      </c>
      <c r="AD6" s="174"/>
      <c r="AE6" s="174"/>
      <c r="AF6" s="174"/>
      <c r="AG6" s="174"/>
      <c r="AH6" s="174"/>
      <c r="AI6" s="175"/>
      <c r="AL6" s="38"/>
    </row>
    <row r="7" spans="2:38" s="1" customFormat="1" ht="22.5" customHeight="1">
      <c r="B7" s="131" t="s">
        <v>45</v>
      </c>
      <c r="C7" s="123"/>
      <c r="D7" s="123"/>
      <c r="E7" s="123"/>
      <c r="F7" s="165"/>
      <c r="G7" s="7" t="s">
        <v>8</v>
      </c>
      <c r="H7" s="164">
        <v>7509987</v>
      </c>
      <c r="I7" s="164"/>
      <c r="J7" s="164"/>
      <c r="K7" s="164"/>
      <c r="L7" s="73"/>
      <c r="M7" s="161" t="s">
        <v>43</v>
      </c>
      <c r="N7" s="162"/>
      <c r="O7" s="162"/>
      <c r="P7" s="163"/>
      <c r="Q7" s="185"/>
      <c r="R7" s="185"/>
      <c r="S7" s="185"/>
      <c r="T7" s="185"/>
      <c r="U7" s="185"/>
      <c r="V7" s="185"/>
      <c r="W7" s="185"/>
      <c r="X7" s="185" t="s">
        <v>48</v>
      </c>
      <c r="Y7" s="185"/>
      <c r="Z7" s="185"/>
      <c r="AA7" s="186"/>
      <c r="AB7" s="187"/>
      <c r="AC7" s="187"/>
      <c r="AD7" s="187"/>
      <c r="AE7" s="187"/>
      <c r="AF7" s="187"/>
      <c r="AG7" s="187"/>
      <c r="AH7" s="187"/>
      <c r="AI7" s="188"/>
      <c r="AL7" s="38"/>
    </row>
    <row r="8" spans="2:38" s="1" customFormat="1" ht="22.5" customHeight="1">
      <c r="B8" s="166"/>
      <c r="C8" s="167"/>
      <c r="D8" s="167"/>
      <c r="E8" s="167"/>
      <c r="F8" s="168"/>
      <c r="G8" s="8"/>
      <c r="H8" s="192" t="s">
        <v>49</v>
      </c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3"/>
      <c r="AA8" s="171" t="s">
        <v>19</v>
      </c>
      <c r="AB8" s="172"/>
      <c r="AC8" s="173"/>
      <c r="AD8" s="189" t="s">
        <v>46</v>
      </c>
      <c r="AE8" s="190"/>
      <c r="AF8" s="190"/>
      <c r="AG8" s="190"/>
      <c r="AH8" s="190"/>
      <c r="AI8" s="191"/>
      <c r="AL8" s="38"/>
    </row>
    <row r="9" spans="2:38" s="1" customFormat="1" ht="22.5" customHeight="1">
      <c r="B9" s="159" t="s">
        <v>25</v>
      </c>
      <c r="C9" s="156"/>
      <c r="D9" s="156"/>
      <c r="E9" s="156"/>
      <c r="F9" s="160"/>
      <c r="G9" s="107" t="s">
        <v>57</v>
      </c>
      <c r="H9" s="98"/>
      <c r="I9" s="98"/>
      <c r="J9" s="98"/>
      <c r="K9" s="98"/>
      <c r="L9" s="98" t="s">
        <v>58</v>
      </c>
      <c r="M9" s="98"/>
      <c r="N9" s="98"/>
      <c r="O9" s="98"/>
      <c r="P9" s="99"/>
      <c r="Q9" s="155" t="s">
        <v>27</v>
      </c>
      <c r="R9" s="156"/>
      <c r="S9" s="156"/>
      <c r="T9" s="156"/>
      <c r="U9" s="107"/>
      <c r="V9" s="98"/>
      <c r="W9" s="98"/>
      <c r="X9" s="98"/>
      <c r="Y9" s="98"/>
      <c r="Z9" s="98"/>
      <c r="AA9" s="98"/>
      <c r="AB9" s="98"/>
      <c r="AC9" s="98"/>
      <c r="AD9" s="99"/>
      <c r="AE9" s="75"/>
      <c r="AF9" s="195" t="s">
        <v>47</v>
      </c>
      <c r="AG9" s="195"/>
      <c r="AH9" s="195"/>
      <c r="AI9" s="76"/>
      <c r="AL9" s="39"/>
    </row>
    <row r="10" spans="2:38" s="1" customFormat="1" ht="22.5" customHeight="1">
      <c r="B10" s="157" t="s">
        <v>26</v>
      </c>
      <c r="C10" s="154"/>
      <c r="D10" s="154"/>
      <c r="E10" s="154"/>
      <c r="F10" s="158"/>
      <c r="G10" s="115"/>
      <c r="H10" s="96"/>
      <c r="I10" s="96"/>
      <c r="J10" s="96"/>
      <c r="K10" s="96"/>
      <c r="L10" s="96"/>
      <c r="M10" s="96"/>
      <c r="N10" s="96"/>
      <c r="O10" s="96"/>
      <c r="P10" s="97"/>
      <c r="Q10" s="153" t="s">
        <v>28</v>
      </c>
      <c r="R10" s="154"/>
      <c r="S10" s="154"/>
      <c r="T10" s="154"/>
      <c r="U10" s="115"/>
      <c r="V10" s="96"/>
      <c r="W10" s="96"/>
      <c r="X10" s="96"/>
      <c r="Y10" s="96"/>
      <c r="Z10" s="96"/>
      <c r="AA10" s="96"/>
      <c r="AB10" s="96"/>
      <c r="AC10" s="96"/>
      <c r="AD10" s="97"/>
      <c r="AE10" s="78"/>
      <c r="AF10" s="194" t="s">
        <v>59</v>
      </c>
      <c r="AG10" s="194"/>
      <c r="AH10" s="194"/>
      <c r="AI10" s="77"/>
      <c r="AL10" s="86"/>
    </row>
    <row r="11" spans="2:35" s="1" customFormat="1" ht="21" customHeight="1">
      <c r="B11" s="131" t="s">
        <v>44</v>
      </c>
      <c r="C11" s="132"/>
      <c r="D11" s="132"/>
      <c r="E11" s="132"/>
      <c r="F11" s="133"/>
      <c r="G11" s="122" t="s">
        <v>9</v>
      </c>
      <c r="H11" s="123"/>
      <c r="I11" s="42">
        <v>1</v>
      </c>
      <c r="J11" s="43" t="s">
        <v>29</v>
      </c>
      <c r="K11" s="137" t="s">
        <v>54</v>
      </c>
      <c r="L11" s="138"/>
      <c r="M11" s="138"/>
      <c r="N11" s="139"/>
      <c r="O11" s="43" t="s">
        <v>30</v>
      </c>
      <c r="P11" s="137" t="s">
        <v>55</v>
      </c>
      <c r="Q11" s="138"/>
      <c r="R11" s="138"/>
      <c r="S11" s="138"/>
      <c r="T11" s="122" t="s">
        <v>10</v>
      </c>
      <c r="U11" s="165"/>
      <c r="V11" s="42">
        <v>1</v>
      </c>
      <c r="W11" s="43" t="s">
        <v>29</v>
      </c>
      <c r="X11" s="137" t="s">
        <v>56</v>
      </c>
      <c r="Y11" s="138"/>
      <c r="Z11" s="138"/>
      <c r="AA11" s="139"/>
      <c r="AB11" s="43" t="s">
        <v>30</v>
      </c>
      <c r="AC11" s="137" t="s">
        <v>56</v>
      </c>
      <c r="AD11" s="138"/>
      <c r="AE11" s="138"/>
      <c r="AF11" s="138"/>
      <c r="AG11" s="176"/>
      <c r="AH11" s="177"/>
      <c r="AI11" s="178"/>
    </row>
    <row r="12" spans="2:35" s="1" customFormat="1" ht="21" customHeight="1">
      <c r="B12" s="134"/>
      <c r="C12" s="135"/>
      <c r="D12" s="135"/>
      <c r="E12" s="135"/>
      <c r="F12" s="136"/>
      <c r="G12" s="124"/>
      <c r="H12" s="125"/>
      <c r="I12" s="42">
        <v>2</v>
      </c>
      <c r="J12" s="43" t="s">
        <v>29</v>
      </c>
      <c r="K12" s="137"/>
      <c r="L12" s="138"/>
      <c r="M12" s="138"/>
      <c r="N12" s="139"/>
      <c r="O12" s="43" t="s">
        <v>30</v>
      </c>
      <c r="P12" s="137"/>
      <c r="Q12" s="138"/>
      <c r="R12" s="138"/>
      <c r="S12" s="138"/>
      <c r="T12" s="124"/>
      <c r="U12" s="169"/>
      <c r="V12" s="42">
        <v>2</v>
      </c>
      <c r="W12" s="43" t="s">
        <v>29</v>
      </c>
      <c r="X12" s="137"/>
      <c r="Y12" s="138"/>
      <c r="Z12" s="138"/>
      <c r="AA12" s="139"/>
      <c r="AB12" s="43" t="s">
        <v>30</v>
      </c>
      <c r="AC12" s="137"/>
      <c r="AD12" s="138"/>
      <c r="AE12" s="138"/>
      <c r="AF12" s="138"/>
      <c r="AG12" s="179"/>
      <c r="AH12" s="180"/>
      <c r="AI12" s="181"/>
    </row>
    <row r="13" spans="2:35" s="1" customFormat="1" ht="21" customHeight="1" thickBot="1">
      <c r="B13" s="128" t="s">
        <v>40</v>
      </c>
      <c r="C13" s="129"/>
      <c r="D13" s="129"/>
      <c r="E13" s="129"/>
      <c r="F13" s="130"/>
      <c r="G13" s="126"/>
      <c r="H13" s="127"/>
      <c r="I13" s="41">
        <v>3</v>
      </c>
      <c r="J13" s="44" t="s">
        <v>29</v>
      </c>
      <c r="K13" s="112"/>
      <c r="L13" s="113"/>
      <c r="M13" s="113"/>
      <c r="N13" s="114"/>
      <c r="O13" s="44" t="s">
        <v>30</v>
      </c>
      <c r="P13" s="112"/>
      <c r="Q13" s="113"/>
      <c r="R13" s="113"/>
      <c r="S13" s="113"/>
      <c r="T13" s="126"/>
      <c r="U13" s="170"/>
      <c r="V13" s="41">
        <v>3</v>
      </c>
      <c r="W13" s="44" t="s">
        <v>29</v>
      </c>
      <c r="X13" s="112"/>
      <c r="Y13" s="113"/>
      <c r="Z13" s="113"/>
      <c r="AA13" s="114"/>
      <c r="AB13" s="44" t="s">
        <v>30</v>
      </c>
      <c r="AC13" s="112"/>
      <c r="AD13" s="113"/>
      <c r="AE13" s="113"/>
      <c r="AF13" s="113"/>
      <c r="AG13" s="182"/>
      <c r="AH13" s="183"/>
      <c r="AI13" s="184"/>
    </row>
    <row r="14" s="1" customFormat="1" ht="7.5" customHeight="1"/>
    <row r="15" spans="2:35" s="1" customFormat="1" ht="22.5" customHeight="1">
      <c r="B15" s="91" t="s">
        <v>0</v>
      </c>
      <c r="C15" s="92"/>
      <c r="D15" s="92"/>
      <c r="E15" s="94" t="s">
        <v>15</v>
      </c>
      <c r="F15" s="95"/>
      <c r="G15" s="91" t="s">
        <v>18</v>
      </c>
      <c r="H15" s="92"/>
      <c r="I15" s="92"/>
      <c r="J15" s="92"/>
      <c r="K15" s="104"/>
      <c r="L15" s="111" t="s">
        <v>17</v>
      </c>
      <c r="M15" s="92"/>
      <c r="N15" s="92"/>
      <c r="O15" s="92"/>
      <c r="P15" s="93"/>
      <c r="Q15" s="92" t="s">
        <v>11</v>
      </c>
      <c r="R15" s="92"/>
      <c r="S15" s="92"/>
      <c r="T15" s="92"/>
      <c r="U15" s="91" t="s">
        <v>20</v>
      </c>
      <c r="V15" s="92"/>
      <c r="W15" s="92"/>
      <c r="X15" s="92"/>
      <c r="Y15" s="92"/>
      <c r="Z15" s="93"/>
      <c r="AA15" s="91" t="s">
        <v>21</v>
      </c>
      <c r="AB15" s="92"/>
      <c r="AC15" s="92"/>
      <c r="AD15" s="92"/>
      <c r="AE15" s="92"/>
      <c r="AF15" s="92"/>
      <c r="AG15" s="92"/>
      <c r="AH15" s="92"/>
      <c r="AI15" s="93"/>
    </row>
    <row r="16" spans="2:35" s="1" customFormat="1" ht="22.5" customHeight="1">
      <c r="B16" s="105">
        <v>1</v>
      </c>
      <c r="C16" s="106"/>
      <c r="D16" s="106"/>
      <c r="E16" s="105"/>
      <c r="F16" s="116"/>
      <c r="G16" s="107" t="s">
        <v>50</v>
      </c>
      <c r="H16" s="98"/>
      <c r="I16" s="98"/>
      <c r="J16" s="98"/>
      <c r="K16" s="98"/>
      <c r="L16" s="98" t="s">
        <v>51</v>
      </c>
      <c r="M16" s="98"/>
      <c r="N16" s="98"/>
      <c r="O16" s="98"/>
      <c r="P16" s="99"/>
      <c r="Q16" s="147">
        <v>30</v>
      </c>
      <c r="R16" s="148"/>
      <c r="S16" s="148"/>
      <c r="T16" s="149"/>
      <c r="U16" s="144">
        <v>178</v>
      </c>
      <c r="V16" s="145"/>
      <c r="W16" s="145"/>
      <c r="X16" s="145"/>
      <c r="Y16" s="145"/>
      <c r="Z16" s="146"/>
      <c r="AA16" s="25"/>
      <c r="AB16" s="26"/>
      <c r="AC16" s="26"/>
      <c r="AD16" s="26"/>
      <c r="AE16" s="26"/>
      <c r="AF16" s="26"/>
      <c r="AG16" s="26"/>
      <c r="AH16" s="26"/>
      <c r="AI16" s="24"/>
    </row>
    <row r="17" spans="2:35" s="1" customFormat="1" ht="22.5" customHeight="1">
      <c r="B17" s="100">
        <v>2</v>
      </c>
      <c r="C17" s="101"/>
      <c r="D17" s="101"/>
      <c r="E17" s="100" t="s">
        <v>42</v>
      </c>
      <c r="F17" s="102"/>
      <c r="G17" s="100" t="s">
        <v>52</v>
      </c>
      <c r="H17" s="101"/>
      <c r="I17" s="101"/>
      <c r="J17" s="101"/>
      <c r="K17" s="101"/>
      <c r="L17" s="101" t="s">
        <v>53</v>
      </c>
      <c r="M17" s="101"/>
      <c r="N17" s="101"/>
      <c r="O17" s="101"/>
      <c r="P17" s="102"/>
      <c r="Q17" s="89">
        <v>28</v>
      </c>
      <c r="R17" s="89"/>
      <c r="S17" s="89"/>
      <c r="T17" s="89"/>
      <c r="U17" s="108">
        <v>170</v>
      </c>
      <c r="V17" s="109"/>
      <c r="W17" s="109"/>
      <c r="X17" s="109"/>
      <c r="Y17" s="109"/>
      <c r="Z17" s="110"/>
      <c r="AA17" s="17"/>
      <c r="AB17" s="18"/>
      <c r="AC17" s="18"/>
      <c r="AD17" s="18"/>
      <c r="AE17" s="18"/>
      <c r="AF17" s="18"/>
      <c r="AG17" s="18"/>
      <c r="AH17" s="18"/>
      <c r="AI17" s="16"/>
    </row>
    <row r="18" spans="2:35" s="1" customFormat="1" ht="22.5" customHeight="1">
      <c r="B18" s="100"/>
      <c r="C18" s="101"/>
      <c r="D18" s="101"/>
      <c r="E18" s="100"/>
      <c r="F18" s="102"/>
      <c r="G18" s="100"/>
      <c r="H18" s="101"/>
      <c r="I18" s="101"/>
      <c r="J18" s="101"/>
      <c r="K18" s="101"/>
      <c r="L18" s="101"/>
      <c r="M18" s="101"/>
      <c r="N18" s="101"/>
      <c r="O18" s="101"/>
      <c r="P18" s="102"/>
      <c r="Q18" s="89"/>
      <c r="R18" s="89"/>
      <c r="S18" s="89"/>
      <c r="T18" s="89"/>
      <c r="U18" s="108"/>
      <c r="V18" s="109"/>
      <c r="W18" s="109"/>
      <c r="X18" s="109"/>
      <c r="Y18" s="109"/>
      <c r="Z18" s="110"/>
      <c r="AA18" s="17"/>
      <c r="AB18" s="18"/>
      <c r="AC18" s="18"/>
      <c r="AD18" s="18"/>
      <c r="AE18" s="18"/>
      <c r="AF18" s="18"/>
      <c r="AG18" s="18"/>
      <c r="AH18" s="18"/>
      <c r="AI18" s="16"/>
    </row>
    <row r="19" spans="2:35" s="1" customFormat="1" ht="22.5" customHeight="1">
      <c r="B19" s="100"/>
      <c r="C19" s="101"/>
      <c r="D19" s="101"/>
      <c r="E19" s="100"/>
      <c r="F19" s="102"/>
      <c r="G19" s="100"/>
      <c r="H19" s="101"/>
      <c r="I19" s="101"/>
      <c r="J19" s="101"/>
      <c r="K19" s="101"/>
      <c r="L19" s="101"/>
      <c r="M19" s="101"/>
      <c r="N19" s="101"/>
      <c r="O19" s="101"/>
      <c r="P19" s="102"/>
      <c r="Q19" s="88"/>
      <c r="R19" s="89"/>
      <c r="S19" s="89"/>
      <c r="T19" s="90"/>
      <c r="U19" s="108"/>
      <c r="V19" s="109"/>
      <c r="W19" s="109"/>
      <c r="X19" s="109"/>
      <c r="Y19" s="109"/>
      <c r="Z19" s="110"/>
      <c r="AA19" s="19"/>
      <c r="AB19" s="20"/>
      <c r="AC19" s="20"/>
      <c r="AD19" s="20"/>
      <c r="AE19" s="20"/>
      <c r="AF19" s="20"/>
      <c r="AG19" s="20"/>
      <c r="AH19" s="20"/>
      <c r="AI19" s="16"/>
    </row>
    <row r="20" spans="2:35" s="1" customFormat="1" ht="22.5" customHeight="1">
      <c r="B20" s="100"/>
      <c r="C20" s="101"/>
      <c r="D20" s="101"/>
      <c r="E20" s="100"/>
      <c r="F20" s="102"/>
      <c r="G20" s="100"/>
      <c r="H20" s="101"/>
      <c r="I20" s="101"/>
      <c r="J20" s="101"/>
      <c r="K20" s="101"/>
      <c r="L20" s="101"/>
      <c r="M20" s="101"/>
      <c r="N20" s="101"/>
      <c r="O20" s="101"/>
      <c r="P20" s="102"/>
      <c r="Q20" s="88"/>
      <c r="R20" s="89"/>
      <c r="S20" s="89"/>
      <c r="T20" s="90"/>
      <c r="U20" s="108"/>
      <c r="V20" s="109"/>
      <c r="W20" s="109"/>
      <c r="X20" s="109"/>
      <c r="Y20" s="109"/>
      <c r="Z20" s="110"/>
      <c r="AA20" s="17"/>
      <c r="AB20" s="18"/>
      <c r="AC20" s="18"/>
      <c r="AD20" s="18"/>
      <c r="AE20" s="18"/>
      <c r="AF20" s="18"/>
      <c r="AG20" s="18"/>
      <c r="AH20" s="18"/>
      <c r="AI20" s="16"/>
    </row>
    <row r="21" spans="2:35" s="1" customFormat="1" ht="22.5" customHeight="1">
      <c r="B21" s="100"/>
      <c r="C21" s="101"/>
      <c r="D21" s="101"/>
      <c r="E21" s="100"/>
      <c r="F21" s="102"/>
      <c r="G21" s="100"/>
      <c r="H21" s="101"/>
      <c r="I21" s="101"/>
      <c r="J21" s="101"/>
      <c r="K21" s="101"/>
      <c r="L21" s="101"/>
      <c r="M21" s="101"/>
      <c r="N21" s="101"/>
      <c r="O21" s="101"/>
      <c r="P21" s="102"/>
      <c r="Q21" s="89"/>
      <c r="R21" s="89"/>
      <c r="S21" s="89"/>
      <c r="T21" s="89"/>
      <c r="U21" s="108"/>
      <c r="V21" s="109"/>
      <c r="W21" s="109"/>
      <c r="X21" s="109"/>
      <c r="Y21" s="109"/>
      <c r="Z21" s="110"/>
      <c r="AA21" s="17"/>
      <c r="AB21" s="18"/>
      <c r="AC21" s="18"/>
      <c r="AD21" s="18"/>
      <c r="AE21" s="18"/>
      <c r="AF21" s="18"/>
      <c r="AG21" s="18"/>
      <c r="AH21" s="18"/>
      <c r="AI21" s="16"/>
    </row>
    <row r="22" spans="2:35" s="1" customFormat="1" ht="22.5" customHeight="1">
      <c r="B22" s="100"/>
      <c r="C22" s="101"/>
      <c r="D22" s="101"/>
      <c r="E22" s="100"/>
      <c r="F22" s="102"/>
      <c r="G22" s="100"/>
      <c r="H22" s="101"/>
      <c r="I22" s="101"/>
      <c r="J22" s="101"/>
      <c r="K22" s="101"/>
      <c r="L22" s="101"/>
      <c r="M22" s="101"/>
      <c r="N22" s="101"/>
      <c r="O22" s="101"/>
      <c r="P22" s="102"/>
      <c r="Q22" s="88"/>
      <c r="R22" s="89"/>
      <c r="S22" s="89"/>
      <c r="T22" s="90"/>
      <c r="U22" s="108"/>
      <c r="V22" s="109"/>
      <c r="W22" s="109"/>
      <c r="X22" s="109"/>
      <c r="Y22" s="109"/>
      <c r="Z22" s="110"/>
      <c r="AA22" s="17"/>
      <c r="AB22" s="18"/>
      <c r="AC22" s="18"/>
      <c r="AD22" s="18"/>
      <c r="AE22" s="18"/>
      <c r="AF22" s="18"/>
      <c r="AG22" s="18"/>
      <c r="AH22" s="18"/>
      <c r="AI22" s="16"/>
    </row>
    <row r="23" spans="2:35" s="1" customFormat="1" ht="22.5" customHeight="1">
      <c r="B23" s="100"/>
      <c r="C23" s="101"/>
      <c r="D23" s="101"/>
      <c r="E23" s="100"/>
      <c r="F23" s="102"/>
      <c r="G23" s="100"/>
      <c r="H23" s="101"/>
      <c r="I23" s="101"/>
      <c r="J23" s="101"/>
      <c r="K23" s="101"/>
      <c r="L23" s="101"/>
      <c r="M23" s="101"/>
      <c r="N23" s="101"/>
      <c r="O23" s="101"/>
      <c r="P23" s="102"/>
      <c r="Q23" s="88"/>
      <c r="R23" s="89"/>
      <c r="S23" s="89"/>
      <c r="T23" s="90"/>
      <c r="U23" s="108"/>
      <c r="V23" s="109"/>
      <c r="W23" s="109"/>
      <c r="X23" s="109"/>
      <c r="Y23" s="109"/>
      <c r="Z23" s="110"/>
      <c r="AA23" s="17"/>
      <c r="AB23" s="18"/>
      <c r="AC23" s="18"/>
      <c r="AD23" s="18"/>
      <c r="AE23" s="18"/>
      <c r="AF23" s="18"/>
      <c r="AG23" s="18"/>
      <c r="AH23" s="18"/>
      <c r="AI23" s="16"/>
    </row>
    <row r="24" spans="2:35" s="1" customFormat="1" ht="22.5" customHeight="1">
      <c r="B24" s="100"/>
      <c r="C24" s="101"/>
      <c r="D24" s="101"/>
      <c r="E24" s="100"/>
      <c r="F24" s="102"/>
      <c r="G24" s="100"/>
      <c r="H24" s="101"/>
      <c r="I24" s="101"/>
      <c r="J24" s="101"/>
      <c r="K24" s="101"/>
      <c r="L24" s="101"/>
      <c r="M24" s="101"/>
      <c r="N24" s="101"/>
      <c r="O24" s="101"/>
      <c r="P24" s="102"/>
      <c r="Q24" s="89"/>
      <c r="R24" s="89"/>
      <c r="S24" s="89"/>
      <c r="T24" s="89"/>
      <c r="U24" s="108"/>
      <c r="V24" s="109"/>
      <c r="W24" s="109"/>
      <c r="X24" s="109"/>
      <c r="Y24" s="109"/>
      <c r="Z24" s="110"/>
      <c r="AA24" s="19"/>
      <c r="AB24" s="20"/>
      <c r="AC24" s="20"/>
      <c r="AD24" s="20"/>
      <c r="AE24" s="20"/>
      <c r="AF24" s="20"/>
      <c r="AG24" s="20"/>
      <c r="AH24" s="20"/>
      <c r="AI24" s="16"/>
    </row>
    <row r="25" spans="2:35" s="1" customFormat="1" ht="22.5" customHeight="1">
      <c r="B25" s="100"/>
      <c r="C25" s="101"/>
      <c r="D25" s="101"/>
      <c r="E25" s="100"/>
      <c r="F25" s="102"/>
      <c r="G25" s="100"/>
      <c r="H25" s="101"/>
      <c r="I25" s="101"/>
      <c r="J25" s="101"/>
      <c r="K25" s="101"/>
      <c r="L25" s="101"/>
      <c r="M25" s="101"/>
      <c r="N25" s="101"/>
      <c r="O25" s="101"/>
      <c r="P25" s="102"/>
      <c r="Q25" s="88"/>
      <c r="R25" s="89"/>
      <c r="S25" s="89"/>
      <c r="T25" s="90"/>
      <c r="U25" s="108"/>
      <c r="V25" s="109"/>
      <c r="W25" s="109"/>
      <c r="X25" s="109"/>
      <c r="Y25" s="109"/>
      <c r="Z25" s="110"/>
      <c r="AA25" s="19"/>
      <c r="AB25" s="20"/>
      <c r="AC25" s="20"/>
      <c r="AD25" s="20"/>
      <c r="AE25" s="20"/>
      <c r="AF25" s="20"/>
      <c r="AG25" s="20"/>
      <c r="AH25" s="20"/>
      <c r="AI25" s="16"/>
    </row>
    <row r="26" spans="2:35" s="1" customFormat="1" ht="22.5" customHeight="1">
      <c r="B26" s="100"/>
      <c r="C26" s="101"/>
      <c r="D26" s="101"/>
      <c r="E26" s="100"/>
      <c r="F26" s="102"/>
      <c r="G26" s="100"/>
      <c r="H26" s="101"/>
      <c r="I26" s="101"/>
      <c r="J26" s="101"/>
      <c r="K26" s="101"/>
      <c r="L26" s="101"/>
      <c r="M26" s="101"/>
      <c r="N26" s="101"/>
      <c r="O26" s="101"/>
      <c r="P26" s="102"/>
      <c r="Q26" s="88"/>
      <c r="R26" s="89"/>
      <c r="S26" s="89"/>
      <c r="T26" s="90"/>
      <c r="U26" s="108"/>
      <c r="V26" s="109"/>
      <c r="W26" s="109"/>
      <c r="X26" s="109"/>
      <c r="Y26" s="109"/>
      <c r="Z26" s="110"/>
      <c r="AA26" s="17"/>
      <c r="AB26" s="18"/>
      <c r="AC26" s="18"/>
      <c r="AD26" s="18"/>
      <c r="AE26" s="18"/>
      <c r="AF26" s="18"/>
      <c r="AG26" s="18"/>
      <c r="AH26" s="18"/>
      <c r="AI26" s="16"/>
    </row>
    <row r="27" spans="2:35" s="1" customFormat="1" ht="22.5" customHeight="1">
      <c r="B27" s="100"/>
      <c r="C27" s="101"/>
      <c r="D27" s="101"/>
      <c r="E27" s="100"/>
      <c r="F27" s="102"/>
      <c r="G27" s="100"/>
      <c r="H27" s="101"/>
      <c r="I27" s="101"/>
      <c r="J27" s="101"/>
      <c r="K27" s="101"/>
      <c r="L27" s="101"/>
      <c r="M27" s="101"/>
      <c r="N27" s="101"/>
      <c r="O27" s="101"/>
      <c r="P27" s="102"/>
      <c r="Q27" s="88"/>
      <c r="R27" s="89"/>
      <c r="S27" s="89"/>
      <c r="T27" s="90"/>
      <c r="U27" s="108"/>
      <c r="V27" s="109"/>
      <c r="W27" s="109"/>
      <c r="X27" s="109"/>
      <c r="Y27" s="109"/>
      <c r="Z27" s="110"/>
      <c r="AA27" s="17"/>
      <c r="AB27" s="18"/>
      <c r="AC27" s="18"/>
      <c r="AD27" s="18"/>
      <c r="AE27" s="18"/>
      <c r="AF27" s="18"/>
      <c r="AG27" s="18"/>
      <c r="AH27" s="18"/>
      <c r="AI27" s="16"/>
    </row>
    <row r="28" spans="2:35" s="1" customFormat="1" ht="22.5" customHeight="1">
      <c r="B28" s="100"/>
      <c r="C28" s="101"/>
      <c r="D28" s="101"/>
      <c r="E28" s="100"/>
      <c r="F28" s="102"/>
      <c r="G28" s="100"/>
      <c r="H28" s="101"/>
      <c r="I28" s="101"/>
      <c r="J28" s="101"/>
      <c r="K28" s="101"/>
      <c r="L28" s="101"/>
      <c r="M28" s="101"/>
      <c r="N28" s="101"/>
      <c r="O28" s="101"/>
      <c r="P28" s="102"/>
      <c r="Q28" s="88"/>
      <c r="R28" s="89"/>
      <c r="S28" s="89"/>
      <c r="T28" s="90"/>
      <c r="U28" s="108"/>
      <c r="V28" s="109"/>
      <c r="W28" s="109"/>
      <c r="X28" s="109"/>
      <c r="Y28" s="109"/>
      <c r="Z28" s="110"/>
      <c r="AA28" s="17"/>
      <c r="AB28" s="18"/>
      <c r="AC28" s="18"/>
      <c r="AD28" s="18"/>
      <c r="AE28" s="18"/>
      <c r="AF28" s="18"/>
      <c r="AG28" s="18"/>
      <c r="AH28" s="18"/>
      <c r="AI28" s="16"/>
    </row>
    <row r="29" spans="2:35" s="1" customFormat="1" ht="22.5" customHeight="1">
      <c r="B29" s="100"/>
      <c r="C29" s="101"/>
      <c r="D29" s="101"/>
      <c r="E29" s="100"/>
      <c r="F29" s="102"/>
      <c r="G29" s="100"/>
      <c r="H29" s="101"/>
      <c r="I29" s="101"/>
      <c r="J29" s="101"/>
      <c r="K29" s="101"/>
      <c r="L29" s="101"/>
      <c r="M29" s="101"/>
      <c r="N29" s="101"/>
      <c r="O29" s="101"/>
      <c r="P29" s="102"/>
      <c r="Q29" s="88"/>
      <c r="R29" s="89"/>
      <c r="S29" s="89"/>
      <c r="T29" s="90"/>
      <c r="U29" s="108"/>
      <c r="V29" s="109"/>
      <c r="W29" s="109"/>
      <c r="X29" s="109"/>
      <c r="Y29" s="109"/>
      <c r="Z29" s="110"/>
      <c r="AA29" s="17"/>
      <c r="AB29" s="18"/>
      <c r="AC29" s="18"/>
      <c r="AD29" s="18"/>
      <c r="AE29" s="18"/>
      <c r="AF29" s="18"/>
      <c r="AG29" s="18"/>
      <c r="AH29" s="18"/>
      <c r="AI29" s="16"/>
    </row>
    <row r="30" spans="2:35" s="1" customFormat="1" ht="22.5" customHeight="1">
      <c r="B30" s="100"/>
      <c r="C30" s="101"/>
      <c r="D30" s="101"/>
      <c r="E30" s="100"/>
      <c r="F30" s="102"/>
      <c r="G30" s="100"/>
      <c r="H30" s="101"/>
      <c r="I30" s="101"/>
      <c r="J30" s="101"/>
      <c r="K30" s="101"/>
      <c r="L30" s="101"/>
      <c r="M30" s="101"/>
      <c r="N30" s="101"/>
      <c r="O30" s="101"/>
      <c r="P30" s="102"/>
      <c r="Q30" s="88"/>
      <c r="R30" s="89"/>
      <c r="S30" s="89"/>
      <c r="T30" s="90"/>
      <c r="U30" s="108"/>
      <c r="V30" s="109"/>
      <c r="W30" s="109"/>
      <c r="X30" s="109"/>
      <c r="Y30" s="109"/>
      <c r="Z30" s="110"/>
      <c r="AA30" s="19"/>
      <c r="AB30" s="20"/>
      <c r="AC30" s="20"/>
      <c r="AD30" s="20"/>
      <c r="AE30" s="20"/>
      <c r="AF30" s="20"/>
      <c r="AG30" s="20"/>
      <c r="AH30" s="20"/>
      <c r="AI30" s="16"/>
    </row>
    <row r="31" spans="2:35" s="1" customFormat="1" ht="22.5" customHeight="1">
      <c r="B31" s="115"/>
      <c r="C31" s="96"/>
      <c r="D31" s="96"/>
      <c r="E31" s="115"/>
      <c r="F31" s="97"/>
      <c r="G31" s="115"/>
      <c r="H31" s="96"/>
      <c r="I31" s="96"/>
      <c r="J31" s="96"/>
      <c r="K31" s="96"/>
      <c r="L31" s="96"/>
      <c r="M31" s="96"/>
      <c r="N31" s="96"/>
      <c r="O31" s="96"/>
      <c r="P31" s="97"/>
      <c r="Q31" s="119"/>
      <c r="R31" s="120"/>
      <c r="S31" s="120"/>
      <c r="T31" s="121"/>
      <c r="U31" s="141"/>
      <c r="V31" s="142"/>
      <c r="W31" s="142"/>
      <c r="X31" s="142"/>
      <c r="Y31" s="142"/>
      <c r="Z31" s="143"/>
      <c r="AA31" s="22"/>
      <c r="AB31" s="23"/>
      <c r="AC31" s="23"/>
      <c r="AD31" s="23"/>
      <c r="AE31" s="23"/>
      <c r="AF31" s="23"/>
      <c r="AG31" s="23"/>
      <c r="AH31" s="23"/>
      <c r="AI31" s="21"/>
    </row>
    <row r="32" spans="15:26" ht="9.75" customHeight="1"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35" ht="19.5" customHeight="1">
      <c r="B33" s="4"/>
      <c r="C33" s="4" t="s">
        <v>5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2:35" ht="7.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2:35" ht="18.75" customHeight="1">
      <c r="B35" s="103" t="s">
        <v>69</v>
      </c>
      <c r="C35" s="103"/>
      <c r="D35" s="103"/>
      <c r="E35" s="103"/>
      <c r="F35" s="103"/>
      <c r="G35" s="118"/>
      <c r="H35" s="118"/>
      <c r="I35" s="118"/>
      <c r="J35" s="4" t="s">
        <v>2</v>
      </c>
      <c r="K35" s="118"/>
      <c r="L35" s="118"/>
      <c r="M35" s="118"/>
      <c r="N35" s="4" t="s">
        <v>3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2:35" ht="3.7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2:35" ht="21.7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T37" s="6" t="s">
        <v>66</v>
      </c>
      <c r="U37" s="4"/>
      <c r="V37" s="4" t="s">
        <v>7</v>
      </c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2:35" ht="3.7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2:35" ht="22.5" customHeight="1">
      <c r="B39" s="4"/>
      <c r="C39" s="4"/>
      <c r="D39" s="4"/>
      <c r="E39" s="4"/>
      <c r="F39" s="4"/>
      <c r="G39" s="4"/>
      <c r="H39" s="4"/>
      <c r="I39" s="4"/>
      <c r="J39" s="6"/>
      <c r="K39" s="4"/>
      <c r="L39" s="4"/>
      <c r="M39" s="4"/>
      <c r="N39" s="4"/>
      <c r="Q39" s="6" t="str">
        <f>+H6</f>
        <v>がんばれ中国ハンドボールクラブ</v>
      </c>
      <c r="S39" s="4"/>
      <c r="T39" s="4"/>
      <c r="U39" s="4"/>
      <c r="V39" s="4"/>
      <c r="W39" s="6" t="s">
        <v>12</v>
      </c>
      <c r="Y39" s="140" t="str">
        <f>+G9&amp;"  "&amp;L9</f>
        <v>ううう  えええ</v>
      </c>
      <c r="Z39" s="140"/>
      <c r="AA39" s="140"/>
      <c r="AB39" s="140"/>
      <c r="AC39" s="140"/>
      <c r="AD39" s="140"/>
      <c r="AE39" s="140"/>
      <c r="AF39" s="140"/>
      <c r="AG39" s="140"/>
      <c r="AH39" s="82" t="s">
        <v>14</v>
      </c>
      <c r="AI39" s="4"/>
    </row>
    <row r="40" spans="17:34" ht="14.25" customHeight="1">
      <c r="Q40" s="6"/>
      <c r="S40" s="4"/>
      <c r="T40" s="4"/>
      <c r="U40" s="4"/>
      <c r="V40" s="4"/>
      <c r="W40" s="6"/>
      <c r="Y40" s="4"/>
      <c r="Z40" s="4"/>
      <c r="AA40" s="4"/>
      <c r="AB40" s="4"/>
      <c r="AC40" s="4"/>
      <c r="AD40" s="4"/>
      <c r="AE40" s="4"/>
      <c r="AF40" s="4"/>
      <c r="AG40" s="4"/>
      <c r="AH40" s="14"/>
    </row>
    <row r="43" spans="2:8" ht="26.25" customHeight="1">
      <c r="B43" s="67" t="s">
        <v>41</v>
      </c>
      <c r="C43" s="68"/>
      <c r="D43" s="69"/>
      <c r="E43" s="67"/>
      <c r="F43" s="67"/>
      <c r="G43" s="67"/>
      <c r="H43" s="67"/>
    </row>
    <row r="44" spans="2:7" ht="26.25" customHeight="1">
      <c r="B44" s="70" t="str">
        <f>+H6</f>
        <v>がんばれ中国ハンドボールクラブ</v>
      </c>
      <c r="C44" s="80" t="str">
        <f>+AC6</f>
        <v>がんばれ中国</v>
      </c>
      <c r="D44" s="70" t="str">
        <f>+G9&amp;" "&amp;L9</f>
        <v>ううう えええ</v>
      </c>
      <c r="E44" s="70">
        <f>IF(G10="","",G10&amp;" "&amp;L10)</f>
      </c>
      <c r="F44" s="70">
        <f>IF(U9="","",U9&amp;" "&amp;Z9)</f>
      </c>
      <c r="G44" s="70">
        <f>IF(U9="","",U10&amp;" "&amp;Z10)</f>
      </c>
    </row>
    <row r="45" spans="2:8" ht="26.25" customHeight="1">
      <c r="B45" s="79">
        <f>IF(B16="","",B16)</f>
        <v>1</v>
      </c>
      <c r="C45" s="74" t="str">
        <f>IF(B16="","",H$6)</f>
        <v>がんばれ中国ハンドボールクラブ</v>
      </c>
      <c r="D45" s="72" t="str">
        <f>IF(B16="","",AC$6)</f>
        <v>がんばれ中国</v>
      </c>
      <c r="E45" s="72" t="str">
        <f>IF(G16="","",G16&amp;" "&amp;L16)</f>
        <v>あああ あああ</v>
      </c>
      <c r="F45" s="71">
        <f>IF(E16="c","C","")</f>
      </c>
      <c r="G45" s="67"/>
      <c r="H45" s="67"/>
    </row>
    <row r="46" spans="2:8" ht="26.25" customHeight="1">
      <c r="B46" s="79">
        <f aca="true" t="shared" si="0" ref="B46:B60">IF(B17="","",B17)</f>
        <v>2</v>
      </c>
      <c r="C46" s="74" t="str">
        <f aca="true" t="shared" si="1" ref="C46:C60">IF(B17="","",H$6)</f>
        <v>がんばれ中国ハンドボールクラブ</v>
      </c>
      <c r="D46" s="72" t="str">
        <f aca="true" t="shared" si="2" ref="D46:D60">IF(B17="","",AC$6)</f>
        <v>がんばれ中国</v>
      </c>
      <c r="E46" s="72" t="str">
        <f>IF(G17="","",G17&amp;" "&amp;L17)</f>
        <v>いいい おおお</v>
      </c>
      <c r="F46" s="71" t="str">
        <f aca="true" t="shared" si="3" ref="F46:F60">IF(E17="c","C","")</f>
        <v>C</v>
      </c>
      <c r="G46" s="67"/>
      <c r="H46" s="67"/>
    </row>
    <row r="47" spans="2:8" ht="26.25" customHeight="1">
      <c r="B47" s="79">
        <f t="shared" si="0"/>
      </c>
      <c r="C47" s="74">
        <f t="shared" si="1"/>
      </c>
      <c r="D47" s="72">
        <f t="shared" si="2"/>
      </c>
      <c r="E47" s="72">
        <f aca="true" t="shared" si="4" ref="E47:E60">IF(G18="","",G18&amp;" "&amp;L18)</f>
      </c>
      <c r="F47" s="71">
        <f t="shared" si="3"/>
      </c>
      <c r="G47" s="67"/>
      <c r="H47" s="67"/>
    </row>
    <row r="48" spans="2:8" ht="26.25" customHeight="1">
      <c r="B48" s="79">
        <f t="shared" si="0"/>
      </c>
      <c r="C48" s="74">
        <f t="shared" si="1"/>
      </c>
      <c r="D48" s="72">
        <f t="shared" si="2"/>
      </c>
      <c r="E48" s="72">
        <f t="shared" si="4"/>
      </c>
      <c r="F48" s="71">
        <f t="shared" si="3"/>
      </c>
      <c r="G48" s="67"/>
      <c r="H48" s="67"/>
    </row>
    <row r="49" spans="2:8" ht="26.25" customHeight="1">
      <c r="B49" s="79">
        <f t="shared" si="0"/>
      </c>
      <c r="C49" s="74">
        <f t="shared" si="1"/>
      </c>
      <c r="D49" s="72">
        <f t="shared" si="2"/>
      </c>
      <c r="E49" s="72">
        <f t="shared" si="4"/>
      </c>
      <c r="F49" s="71">
        <f t="shared" si="3"/>
      </c>
      <c r="G49" s="67"/>
      <c r="H49" s="67"/>
    </row>
    <row r="50" spans="2:8" ht="26.25" customHeight="1">
      <c r="B50" s="79">
        <f t="shared" si="0"/>
      </c>
      <c r="C50" s="74">
        <f t="shared" si="1"/>
      </c>
      <c r="D50" s="72">
        <f t="shared" si="2"/>
      </c>
      <c r="E50" s="72">
        <f t="shared" si="4"/>
      </c>
      <c r="F50" s="71">
        <f t="shared" si="3"/>
      </c>
      <c r="G50" s="67"/>
      <c r="H50" s="67"/>
    </row>
    <row r="51" spans="2:8" ht="26.25" customHeight="1">
      <c r="B51" s="79">
        <f t="shared" si="0"/>
      </c>
      <c r="C51" s="74">
        <f t="shared" si="1"/>
      </c>
      <c r="D51" s="72">
        <f t="shared" si="2"/>
      </c>
      <c r="E51" s="72">
        <f t="shared" si="4"/>
      </c>
      <c r="F51" s="71">
        <f t="shared" si="3"/>
      </c>
      <c r="G51" s="67"/>
      <c r="H51" s="67"/>
    </row>
    <row r="52" spans="2:8" ht="26.25" customHeight="1">
      <c r="B52" s="79">
        <f t="shared" si="0"/>
      </c>
      <c r="C52" s="74">
        <f t="shared" si="1"/>
      </c>
      <c r="D52" s="72">
        <f t="shared" si="2"/>
      </c>
      <c r="E52" s="72">
        <f t="shared" si="4"/>
      </c>
      <c r="F52" s="71">
        <f t="shared" si="3"/>
      </c>
      <c r="G52" s="67"/>
      <c r="H52" s="67"/>
    </row>
    <row r="53" spans="2:8" ht="26.25" customHeight="1">
      <c r="B53" s="79">
        <f t="shared" si="0"/>
      </c>
      <c r="C53" s="74">
        <f t="shared" si="1"/>
      </c>
      <c r="D53" s="72">
        <f t="shared" si="2"/>
      </c>
      <c r="E53" s="72">
        <f t="shared" si="4"/>
      </c>
      <c r="F53" s="71">
        <f t="shared" si="3"/>
      </c>
      <c r="G53" s="67"/>
      <c r="H53" s="67"/>
    </row>
    <row r="54" spans="2:8" ht="26.25" customHeight="1">
      <c r="B54" s="79">
        <f t="shared" si="0"/>
      </c>
      <c r="C54" s="74">
        <f t="shared" si="1"/>
      </c>
      <c r="D54" s="72">
        <f t="shared" si="2"/>
      </c>
      <c r="E54" s="72">
        <f t="shared" si="4"/>
      </c>
      <c r="F54" s="71">
        <f t="shared" si="3"/>
      </c>
      <c r="G54" s="67"/>
      <c r="H54" s="67"/>
    </row>
    <row r="55" spans="2:8" ht="26.25" customHeight="1">
      <c r="B55" s="79">
        <f t="shared" si="0"/>
      </c>
      <c r="C55" s="74">
        <f t="shared" si="1"/>
      </c>
      <c r="D55" s="72">
        <f t="shared" si="2"/>
      </c>
      <c r="E55" s="72">
        <f t="shared" si="4"/>
      </c>
      <c r="F55" s="71">
        <f t="shared" si="3"/>
      </c>
      <c r="G55" s="67"/>
      <c r="H55" s="67"/>
    </row>
    <row r="56" spans="2:8" ht="26.25" customHeight="1">
      <c r="B56" s="79">
        <f t="shared" si="0"/>
      </c>
      <c r="C56" s="74">
        <f t="shared" si="1"/>
      </c>
      <c r="D56" s="72">
        <f t="shared" si="2"/>
      </c>
      <c r="E56" s="72">
        <f t="shared" si="4"/>
      </c>
      <c r="F56" s="71">
        <f t="shared" si="3"/>
      </c>
      <c r="G56" s="67"/>
      <c r="H56" s="67"/>
    </row>
    <row r="57" spans="2:8" ht="26.25" customHeight="1">
      <c r="B57" s="79">
        <f t="shared" si="0"/>
      </c>
      <c r="C57" s="74">
        <f t="shared" si="1"/>
      </c>
      <c r="D57" s="72">
        <f t="shared" si="2"/>
      </c>
      <c r="E57" s="72">
        <f t="shared" si="4"/>
      </c>
      <c r="F57" s="71">
        <f t="shared" si="3"/>
      </c>
      <c r="G57" s="67"/>
      <c r="H57" s="67"/>
    </row>
    <row r="58" spans="2:8" ht="26.25" customHeight="1">
      <c r="B58" s="79">
        <f t="shared" si="0"/>
      </c>
      <c r="C58" s="74">
        <f t="shared" si="1"/>
      </c>
      <c r="D58" s="72">
        <f t="shared" si="2"/>
      </c>
      <c r="E58" s="72">
        <f t="shared" si="4"/>
      </c>
      <c r="F58" s="71">
        <f t="shared" si="3"/>
      </c>
      <c r="G58" s="67"/>
      <c r="H58" s="67"/>
    </row>
    <row r="59" spans="2:8" ht="26.25" customHeight="1">
      <c r="B59" s="79">
        <f t="shared" si="0"/>
      </c>
      <c r="C59" s="74">
        <f t="shared" si="1"/>
      </c>
      <c r="D59" s="72">
        <f t="shared" si="2"/>
      </c>
      <c r="E59" s="72">
        <f t="shared" si="4"/>
      </c>
      <c r="F59" s="71">
        <f t="shared" si="3"/>
      </c>
      <c r="G59" s="67"/>
      <c r="H59" s="67"/>
    </row>
    <row r="60" spans="2:8" ht="26.25" customHeight="1">
      <c r="B60" s="79">
        <f t="shared" si="0"/>
      </c>
      <c r="C60" s="74">
        <f t="shared" si="1"/>
      </c>
      <c r="D60" s="72">
        <f t="shared" si="2"/>
      </c>
      <c r="E60" s="72">
        <f t="shared" si="4"/>
      </c>
      <c r="F60" s="71">
        <f t="shared" si="3"/>
      </c>
      <c r="G60" s="67"/>
      <c r="H60" s="67"/>
    </row>
  </sheetData>
  <sheetProtection selectLockedCells="1"/>
  <mergeCells count="152">
    <mergeCell ref="AA7:AI7"/>
    <mergeCell ref="L9:P9"/>
    <mergeCell ref="AC11:AF11"/>
    <mergeCell ref="X12:AA12"/>
    <mergeCell ref="AD8:AI8"/>
    <mergeCell ref="H8:Z8"/>
    <mergeCell ref="AF10:AH10"/>
    <mergeCell ref="AF9:AH9"/>
    <mergeCell ref="K11:N11"/>
    <mergeCell ref="AC6:AI6"/>
    <mergeCell ref="H6:AA6"/>
    <mergeCell ref="AG11:AI13"/>
    <mergeCell ref="Q7:W7"/>
    <mergeCell ref="X7:Z7"/>
    <mergeCell ref="U9:Y9"/>
    <mergeCell ref="U10:Y10"/>
    <mergeCell ref="X11:AA11"/>
    <mergeCell ref="G10:K10"/>
    <mergeCell ref="G9:K9"/>
    <mergeCell ref="T11:U13"/>
    <mergeCell ref="AA8:AC8"/>
    <mergeCell ref="AC12:AF12"/>
    <mergeCell ref="AC13:AF13"/>
    <mergeCell ref="P11:S11"/>
    <mergeCell ref="P12:S12"/>
    <mergeCell ref="P13:S13"/>
    <mergeCell ref="L10:P10"/>
    <mergeCell ref="B6:F6"/>
    <mergeCell ref="Q10:T10"/>
    <mergeCell ref="Q9:T9"/>
    <mergeCell ref="B10:F10"/>
    <mergeCell ref="B9:F9"/>
    <mergeCell ref="M7:P7"/>
    <mergeCell ref="H7:K7"/>
    <mergeCell ref="B7:F8"/>
    <mergeCell ref="U20:Z20"/>
    <mergeCell ref="Q20:T20"/>
    <mergeCell ref="U16:Z16"/>
    <mergeCell ref="Q16:T16"/>
    <mergeCell ref="U28:Z28"/>
    <mergeCell ref="U22:Z22"/>
    <mergeCell ref="Q22:T22"/>
    <mergeCell ref="U27:Z27"/>
    <mergeCell ref="Q24:T24"/>
    <mergeCell ref="U18:Z18"/>
    <mergeCell ref="L26:P26"/>
    <mergeCell ref="G26:K26"/>
    <mergeCell ref="U26:Z26"/>
    <mergeCell ref="L25:P25"/>
    <mergeCell ref="Y39:AG39"/>
    <mergeCell ref="Q21:T21"/>
    <mergeCell ref="U31:Z31"/>
    <mergeCell ref="L31:P31"/>
    <mergeCell ref="G31:K31"/>
    <mergeCell ref="U30:Z30"/>
    <mergeCell ref="E28:F28"/>
    <mergeCell ref="G30:K30"/>
    <mergeCell ref="U29:Z29"/>
    <mergeCell ref="Q29:T29"/>
    <mergeCell ref="L29:P29"/>
    <mergeCell ref="L28:P28"/>
    <mergeCell ref="L30:P30"/>
    <mergeCell ref="G21:K21"/>
    <mergeCell ref="E26:F26"/>
    <mergeCell ref="G29:K29"/>
    <mergeCell ref="G25:K25"/>
    <mergeCell ref="Q27:T27"/>
    <mergeCell ref="Q28:T28"/>
    <mergeCell ref="L27:P27"/>
    <mergeCell ref="G27:K27"/>
    <mergeCell ref="E27:F27"/>
    <mergeCell ref="G28:K28"/>
    <mergeCell ref="L24:P24"/>
    <mergeCell ref="G24:K24"/>
    <mergeCell ref="G11:H13"/>
    <mergeCell ref="B13:F13"/>
    <mergeCell ref="B11:F12"/>
    <mergeCell ref="G22:K22"/>
    <mergeCell ref="K12:N12"/>
    <mergeCell ref="K13:N13"/>
    <mergeCell ref="G20:K20"/>
    <mergeCell ref="L20:P20"/>
    <mergeCell ref="K35:M35"/>
    <mergeCell ref="Q26:T26"/>
    <mergeCell ref="G35:I35"/>
    <mergeCell ref="L23:P23"/>
    <mergeCell ref="G23:K23"/>
    <mergeCell ref="B31:D31"/>
    <mergeCell ref="B29:D29"/>
    <mergeCell ref="Q30:T30"/>
    <mergeCell ref="Q31:T31"/>
    <mergeCell ref="E30:F30"/>
    <mergeCell ref="B30:D30"/>
    <mergeCell ref="E31:F31"/>
    <mergeCell ref="E29:F29"/>
    <mergeCell ref="E16:F16"/>
    <mergeCell ref="B3:AI3"/>
    <mergeCell ref="U24:Z24"/>
    <mergeCell ref="U19:Z19"/>
    <mergeCell ref="Q17:T17"/>
    <mergeCell ref="B22:D22"/>
    <mergeCell ref="L18:P18"/>
    <mergeCell ref="B26:D26"/>
    <mergeCell ref="B27:D27"/>
    <mergeCell ref="Q25:T25"/>
    <mergeCell ref="L17:P17"/>
    <mergeCell ref="Q18:T18"/>
    <mergeCell ref="Q23:T23"/>
    <mergeCell ref="L21:P21"/>
    <mergeCell ref="E25:F25"/>
    <mergeCell ref="E22:F22"/>
    <mergeCell ref="E23:F23"/>
    <mergeCell ref="U25:Z25"/>
    <mergeCell ref="B24:D24"/>
    <mergeCell ref="AA15:AI15"/>
    <mergeCell ref="G17:K17"/>
    <mergeCell ref="L15:P15"/>
    <mergeCell ref="X13:AA13"/>
    <mergeCell ref="L22:P22"/>
    <mergeCell ref="E17:F17"/>
    <mergeCell ref="E19:F19"/>
    <mergeCell ref="G19:K19"/>
    <mergeCell ref="B21:D21"/>
    <mergeCell ref="G16:K16"/>
    <mergeCell ref="Q15:T15"/>
    <mergeCell ref="U17:Z17"/>
    <mergeCell ref="B18:D18"/>
    <mergeCell ref="B28:D28"/>
    <mergeCell ref="E20:F20"/>
    <mergeCell ref="E21:F21"/>
    <mergeCell ref="U23:Z23"/>
    <mergeCell ref="U21:Z21"/>
    <mergeCell ref="B35:F35"/>
    <mergeCell ref="B15:D15"/>
    <mergeCell ref="G15:K15"/>
    <mergeCell ref="B25:D25"/>
    <mergeCell ref="B23:D23"/>
    <mergeCell ref="B20:D20"/>
    <mergeCell ref="E24:F24"/>
    <mergeCell ref="G18:K18"/>
    <mergeCell ref="B17:D17"/>
    <mergeCell ref="B16:D16"/>
    <mergeCell ref="Q19:T19"/>
    <mergeCell ref="B4:AI4"/>
    <mergeCell ref="U15:Z15"/>
    <mergeCell ref="E15:F15"/>
    <mergeCell ref="Z10:AD10"/>
    <mergeCell ref="Z9:AD9"/>
    <mergeCell ref="L16:P16"/>
    <mergeCell ref="B19:D19"/>
    <mergeCell ref="E18:F18"/>
    <mergeCell ref="L19:P19"/>
  </mergeCells>
  <dataValidations count="6">
    <dataValidation allowBlank="1" showInputMessage="1" showErrorMessage="1" imeMode="off" sqref="Q16:Z31 H7:K7 B16:D31 AD8 AA7:AI7"/>
    <dataValidation allowBlank="1" showInputMessage="1" showErrorMessage="1" imeMode="on" sqref="G35:I35 K35:M35 G16:P31 L9:L10 O11:P12 J11:K12 G9:G10 W11:X12 AB11:AC12 AF9 H6 AI9:AI10 X7 AE9:AE10 Q7 L7:M7 Y39:AG40"/>
    <dataValidation type="list" allowBlank="1" showInputMessage="1" showErrorMessage="1" sqref="AF10:AH10">
      <formula1>"選択,男子,女子"</formula1>
    </dataValidation>
    <dataValidation allowBlank="1" showInputMessage="1" showErrorMessage="1" promptTitle="チーム略名称" prompt="基本4文字以下、最大7文字以下で表現してください" sqref="AC6:AI6"/>
    <dataValidation type="list" allowBlank="1" showInputMessage="1" showErrorMessage="1" sqref="B35:F35">
      <formula1>"令和６年"</formula1>
    </dataValidation>
    <dataValidation type="list" allowBlank="1" showInputMessage="1" showErrorMessage="1" sqref="B3:AI3">
      <formula1>"全国中学生ハンドボールクラブカップ 2024 中国予選会"</formula1>
    </dataValidation>
  </dataValidations>
  <printOptions horizontalCentered="1"/>
  <pageMargins left="0.8661417322834646" right="0.7874015748031497" top="0.7086614173228347" bottom="0.3937007874015748" header="0.3937007874015748" footer="0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AI27"/>
  <sheetViews>
    <sheetView zoomScalePageLayoutView="0" workbookViewId="0" topLeftCell="A1">
      <selection activeCell="D27" sqref="D27"/>
    </sheetView>
  </sheetViews>
  <sheetFormatPr defaultColWidth="9.00390625" defaultRowHeight="17.25" customHeight="1"/>
  <cols>
    <col min="1" max="8" width="4.125" style="0" customWidth="1"/>
  </cols>
  <sheetData>
    <row r="1" spans="1:8" ht="24" customHeight="1">
      <c r="A1" s="85"/>
      <c r="B1" s="85"/>
      <c r="C1" s="85"/>
      <c r="D1" s="85"/>
      <c r="E1" s="85"/>
      <c r="F1" s="85"/>
      <c r="G1" s="85"/>
      <c r="H1" s="85"/>
    </row>
    <row r="2" spans="1:8" ht="17.25" customHeight="1">
      <c r="A2" s="9"/>
      <c r="B2" s="28" t="str">
        <f>nyuryoku!H6</f>
        <v>がんばれ中国ハンドボールクラブ</v>
      </c>
      <c r="C2" s="29"/>
      <c r="D2" s="29"/>
      <c r="E2" s="29"/>
      <c r="F2" s="29"/>
      <c r="G2" s="29"/>
      <c r="H2" s="30"/>
    </row>
    <row r="3" spans="1:35" ht="17.25" customHeight="1">
      <c r="A3" s="65" t="s">
        <v>31</v>
      </c>
      <c r="B3" s="83"/>
      <c r="C3" s="199" t="str">
        <f>nyuryoku!G9&amp;"  "&amp;nyuryoku!L9</f>
        <v>ううう  えええ</v>
      </c>
      <c r="D3" s="200"/>
      <c r="E3" s="200"/>
      <c r="F3" s="201"/>
      <c r="G3" s="83"/>
      <c r="H3" s="84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</row>
    <row r="4" spans="1:8" ht="17.25" customHeight="1">
      <c r="A4" s="11" t="s">
        <v>32</v>
      </c>
      <c r="B4" s="10"/>
      <c r="C4" s="202" t="str">
        <f>nyuryoku!G10&amp;"  "&amp;nyuryoku!L10</f>
        <v>  </v>
      </c>
      <c r="D4" s="203"/>
      <c r="E4" s="203"/>
      <c r="F4" s="204"/>
      <c r="G4" s="50"/>
      <c r="H4" s="51"/>
    </row>
    <row r="5" spans="1:8" ht="17.25" customHeight="1">
      <c r="A5" s="11" t="s">
        <v>33</v>
      </c>
      <c r="B5" s="10"/>
      <c r="C5" s="196">
        <f>IF(nyuryoku!U9="","",nyuryoku!U9&amp;"  "&amp;nyuryoku!Z9)</f>
      </c>
      <c r="D5" s="197"/>
      <c r="E5" s="197"/>
      <c r="F5" s="198"/>
      <c r="G5" s="48"/>
      <c r="H5" s="49"/>
    </row>
    <row r="6" spans="1:8" ht="17.25" customHeight="1">
      <c r="A6" s="11" t="s">
        <v>34</v>
      </c>
      <c r="B6" s="12"/>
      <c r="C6" s="196">
        <f>IF(nyuryoku!U10="","",nyuryoku!U10&amp;"  "&amp;nyuryoku!Z10)</f>
      </c>
      <c r="D6" s="197"/>
      <c r="E6" s="197"/>
      <c r="F6" s="198"/>
      <c r="G6" s="48"/>
      <c r="H6" s="49"/>
    </row>
    <row r="7" spans="1:8" ht="17.25" customHeight="1">
      <c r="A7" s="13" t="s">
        <v>13</v>
      </c>
      <c r="B7" s="27" t="s">
        <v>22</v>
      </c>
      <c r="C7" s="34" t="s">
        <v>6</v>
      </c>
      <c r="D7" s="52"/>
      <c r="E7" s="52"/>
      <c r="F7" s="35"/>
      <c r="G7" s="66" t="s">
        <v>11</v>
      </c>
      <c r="H7" s="66" t="s">
        <v>1</v>
      </c>
    </row>
    <row r="8" spans="1:8" ht="17.25" customHeight="1">
      <c r="A8" s="31">
        <f>IF(nyuryoku!B16="","",nyuryoku!B16)</f>
        <v>1</v>
      </c>
      <c r="B8" s="15">
        <f>IF(nyuryoku!E16="","",nyuryoku!E16)</f>
      </c>
      <c r="C8" s="199" t="str">
        <f>IF(nyuryoku!G16="","",nyuryoku!G16&amp;"  "&amp;nyuryoku!L16)</f>
        <v>あああ  あああ</v>
      </c>
      <c r="D8" s="200"/>
      <c r="E8" s="200"/>
      <c r="F8" s="201"/>
      <c r="G8" s="36">
        <f>IF(nyuryoku!Q16="","",nyuryoku!Q16)</f>
        <v>30</v>
      </c>
      <c r="H8" s="36">
        <f>IF(nyuryoku!U16="","",nyuryoku!U16)</f>
        <v>178</v>
      </c>
    </row>
    <row r="9" spans="1:8" ht="17.25" customHeight="1">
      <c r="A9" s="32">
        <f>IF(nyuryoku!B17="","",nyuryoku!B17)</f>
        <v>2</v>
      </c>
      <c r="B9" s="33" t="str">
        <f>IF(nyuryoku!E17="","",nyuryoku!E17)</f>
        <v>c</v>
      </c>
      <c r="C9" s="196" t="str">
        <f>IF(nyuryoku!G17="","",nyuryoku!G17&amp;"  "&amp;nyuryoku!L17)</f>
        <v>いいい  おおお</v>
      </c>
      <c r="D9" s="197"/>
      <c r="E9" s="197"/>
      <c r="F9" s="198"/>
      <c r="G9" s="37">
        <f>IF(nyuryoku!Q17="","",nyuryoku!Q17)</f>
        <v>28</v>
      </c>
      <c r="H9" s="37">
        <f>IF(nyuryoku!U17="","",nyuryoku!U17)</f>
        <v>170</v>
      </c>
    </row>
    <row r="10" spans="1:8" ht="17.25" customHeight="1">
      <c r="A10" s="32">
        <f>IF(nyuryoku!B18="","",nyuryoku!B18)</f>
      </c>
      <c r="B10" s="33">
        <f>IF(nyuryoku!E18="","",nyuryoku!E18)</f>
      </c>
      <c r="C10" s="196">
        <f>IF(nyuryoku!G18="","",nyuryoku!G18&amp;"  "&amp;nyuryoku!L18)</f>
      </c>
      <c r="D10" s="197"/>
      <c r="E10" s="197"/>
      <c r="F10" s="198"/>
      <c r="G10" s="37">
        <f>IF(nyuryoku!Q18="","",nyuryoku!Q18)</f>
      </c>
      <c r="H10" s="37">
        <f>IF(nyuryoku!U18="","",nyuryoku!U18)</f>
      </c>
    </row>
    <row r="11" spans="1:8" ht="17.25" customHeight="1">
      <c r="A11" s="32">
        <f>IF(nyuryoku!B19="","",nyuryoku!B19)</f>
      </c>
      <c r="B11" s="33">
        <f>IF(nyuryoku!E19="","",nyuryoku!E19)</f>
      </c>
      <c r="C11" s="196">
        <f>IF(nyuryoku!G19="","",nyuryoku!G19&amp;"  "&amp;nyuryoku!L19)</f>
      </c>
      <c r="D11" s="197"/>
      <c r="E11" s="197"/>
      <c r="F11" s="198"/>
      <c r="G11" s="37">
        <f>IF(nyuryoku!Q19="","",nyuryoku!Q19)</f>
      </c>
      <c r="H11" s="37">
        <f>IF(nyuryoku!U19="","",nyuryoku!U19)</f>
      </c>
    </row>
    <row r="12" spans="1:8" ht="17.25" customHeight="1">
      <c r="A12" s="32">
        <f>IF(nyuryoku!B20="","",nyuryoku!B20)</f>
      </c>
      <c r="B12" s="33">
        <f>IF(nyuryoku!E20="","",nyuryoku!E20)</f>
      </c>
      <c r="C12" s="196">
        <f>IF(nyuryoku!G20="","",nyuryoku!G20&amp;"  "&amp;nyuryoku!L20)</f>
      </c>
      <c r="D12" s="197"/>
      <c r="E12" s="197"/>
      <c r="F12" s="198"/>
      <c r="G12" s="37">
        <f>IF(nyuryoku!Q20="","",nyuryoku!Q20)</f>
      </c>
      <c r="H12" s="37">
        <f>IF(nyuryoku!U20="","",nyuryoku!U20)</f>
      </c>
    </row>
    <row r="13" spans="1:8" ht="17.25" customHeight="1">
      <c r="A13" s="32">
        <f>IF(nyuryoku!B21="","",nyuryoku!B21)</f>
      </c>
      <c r="B13" s="33">
        <f>IF(nyuryoku!E21="","",nyuryoku!E21)</f>
      </c>
      <c r="C13" s="196">
        <f>IF(nyuryoku!G21="","",nyuryoku!G21&amp;"  "&amp;nyuryoku!L21)</f>
      </c>
      <c r="D13" s="197"/>
      <c r="E13" s="197"/>
      <c r="F13" s="198"/>
      <c r="G13" s="37">
        <f>IF(nyuryoku!Q21="","",nyuryoku!Q21)</f>
      </c>
      <c r="H13" s="37">
        <f>IF(nyuryoku!U21="","",nyuryoku!U21)</f>
      </c>
    </row>
    <row r="14" spans="1:8" ht="17.25" customHeight="1">
      <c r="A14" s="32">
        <f>IF(nyuryoku!B22="","",nyuryoku!B22)</f>
      </c>
      <c r="B14" s="33">
        <f>IF(nyuryoku!E22="","",nyuryoku!E22)</f>
      </c>
      <c r="C14" s="196">
        <f>IF(nyuryoku!G22="","",nyuryoku!G22&amp;"  "&amp;nyuryoku!L22)</f>
      </c>
      <c r="D14" s="197"/>
      <c r="E14" s="197"/>
      <c r="F14" s="198"/>
      <c r="G14" s="37">
        <f>IF(nyuryoku!Q22="","",nyuryoku!Q22)</f>
      </c>
      <c r="H14" s="37">
        <f>IF(nyuryoku!U22="","",nyuryoku!U22)</f>
      </c>
    </row>
    <row r="15" spans="1:8" ht="17.25" customHeight="1">
      <c r="A15" s="32">
        <f>IF(nyuryoku!B23="","",nyuryoku!B23)</f>
      </c>
      <c r="B15" s="33">
        <f>IF(nyuryoku!E23="","",nyuryoku!E23)</f>
      </c>
      <c r="C15" s="196">
        <f>IF(nyuryoku!G23="","",nyuryoku!G23&amp;"  "&amp;nyuryoku!L23)</f>
      </c>
      <c r="D15" s="197"/>
      <c r="E15" s="197"/>
      <c r="F15" s="198"/>
      <c r="G15" s="37">
        <f>IF(nyuryoku!Q23="","",nyuryoku!Q23)</f>
      </c>
      <c r="H15" s="37">
        <f>IF(nyuryoku!U23="","",nyuryoku!U23)</f>
      </c>
    </row>
    <row r="16" spans="1:8" ht="17.25" customHeight="1">
      <c r="A16" s="32">
        <f>IF(nyuryoku!B24="","",nyuryoku!B24)</f>
      </c>
      <c r="B16" s="33">
        <f>IF(nyuryoku!E24="","",nyuryoku!E24)</f>
      </c>
      <c r="C16" s="196">
        <f>IF(nyuryoku!G24="","",nyuryoku!G24&amp;"  "&amp;nyuryoku!L24)</f>
      </c>
      <c r="D16" s="197"/>
      <c r="E16" s="197"/>
      <c r="F16" s="198"/>
      <c r="G16" s="37">
        <f>IF(nyuryoku!Q24="","",nyuryoku!Q24)</f>
      </c>
      <c r="H16" s="37">
        <f>IF(nyuryoku!U24="","",nyuryoku!U24)</f>
      </c>
    </row>
    <row r="17" spans="1:8" ht="17.25" customHeight="1">
      <c r="A17" s="32">
        <f>IF(nyuryoku!B25="","",nyuryoku!B25)</f>
      </c>
      <c r="B17" s="33">
        <f>IF(nyuryoku!E25="","",nyuryoku!E25)</f>
      </c>
      <c r="C17" s="196">
        <f>IF(nyuryoku!G25="","",nyuryoku!G25&amp;"  "&amp;nyuryoku!L25)</f>
      </c>
      <c r="D17" s="197"/>
      <c r="E17" s="197"/>
      <c r="F17" s="198"/>
      <c r="G17" s="37">
        <f>IF(nyuryoku!Q25="","",nyuryoku!Q25)</f>
      </c>
      <c r="H17" s="37">
        <f>IF(nyuryoku!U25="","",nyuryoku!U25)</f>
      </c>
    </row>
    <row r="18" spans="1:8" ht="17.25" customHeight="1">
      <c r="A18" s="32">
        <f>IF(nyuryoku!B26="","",nyuryoku!B26)</f>
      </c>
      <c r="B18" s="33">
        <f>IF(nyuryoku!E26="","",nyuryoku!E26)</f>
      </c>
      <c r="C18" s="196">
        <f>IF(nyuryoku!G26="","",nyuryoku!G26&amp;"  "&amp;nyuryoku!L26)</f>
      </c>
      <c r="D18" s="197"/>
      <c r="E18" s="197"/>
      <c r="F18" s="198"/>
      <c r="G18" s="37">
        <f>IF(nyuryoku!Q26="","",nyuryoku!Q26)</f>
      </c>
      <c r="H18" s="37">
        <f>IF(nyuryoku!U26="","",nyuryoku!U26)</f>
      </c>
    </row>
    <row r="19" spans="1:8" ht="17.25" customHeight="1">
      <c r="A19" s="32">
        <f>IF(nyuryoku!B27="","",nyuryoku!B27)</f>
      </c>
      <c r="B19" s="33">
        <f>IF(nyuryoku!E27="","",nyuryoku!E27)</f>
      </c>
      <c r="C19" s="196">
        <f>IF(nyuryoku!G27="","",nyuryoku!G27&amp;"  "&amp;nyuryoku!L27)</f>
      </c>
      <c r="D19" s="197"/>
      <c r="E19" s="197"/>
      <c r="F19" s="198"/>
      <c r="G19" s="37">
        <f>IF(nyuryoku!Q27="","",nyuryoku!Q27)</f>
      </c>
      <c r="H19" s="37">
        <f>IF(nyuryoku!U27="","",nyuryoku!U27)</f>
      </c>
    </row>
    <row r="20" spans="1:8" ht="17.25" customHeight="1">
      <c r="A20" s="32">
        <f>IF(nyuryoku!B28="","",nyuryoku!B28)</f>
      </c>
      <c r="B20" s="33">
        <f>IF(nyuryoku!E28="","",nyuryoku!E28)</f>
      </c>
      <c r="C20" s="196">
        <f>IF(nyuryoku!G28="","",nyuryoku!G28&amp;"  "&amp;nyuryoku!L28)</f>
      </c>
      <c r="D20" s="197"/>
      <c r="E20" s="197"/>
      <c r="F20" s="198"/>
      <c r="G20" s="37">
        <f>IF(nyuryoku!Q28="","",nyuryoku!Q28)</f>
      </c>
      <c r="H20" s="37">
        <f>IF(nyuryoku!U28="","",nyuryoku!U28)</f>
      </c>
    </row>
    <row r="21" spans="1:8" ht="17.25" customHeight="1">
      <c r="A21" s="32">
        <f>IF(nyuryoku!B29="","",nyuryoku!B29)</f>
      </c>
      <c r="B21" s="33">
        <f>IF(nyuryoku!E29="","",nyuryoku!E29)</f>
      </c>
      <c r="C21" s="196">
        <f>IF(nyuryoku!G29="","",nyuryoku!G29&amp;"  "&amp;nyuryoku!L29)</f>
      </c>
      <c r="D21" s="197"/>
      <c r="E21" s="197"/>
      <c r="F21" s="198"/>
      <c r="G21" s="37">
        <f>IF(nyuryoku!Q29="","",nyuryoku!Q29)</f>
      </c>
      <c r="H21" s="37">
        <f>IF(nyuryoku!U29="","",nyuryoku!U29)</f>
      </c>
    </row>
    <row r="22" spans="1:8" ht="17.25" customHeight="1">
      <c r="A22" s="32">
        <f>IF(nyuryoku!B30="","",nyuryoku!B30)</f>
      </c>
      <c r="B22" s="33">
        <f>IF(nyuryoku!E30="","",nyuryoku!E30)</f>
      </c>
      <c r="C22" s="196">
        <f>IF(nyuryoku!G30="","",nyuryoku!G30&amp;"  "&amp;nyuryoku!L30)</f>
      </c>
      <c r="D22" s="197"/>
      <c r="E22" s="197"/>
      <c r="F22" s="198"/>
      <c r="G22" s="37">
        <f>IF(nyuryoku!Q30="","",nyuryoku!Q30)</f>
      </c>
      <c r="H22" s="37">
        <f>IF(nyuryoku!U30="","",nyuryoku!U30)</f>
      </c>
    </row>
    <row r="23" spans="1:8" ht="17.25" customHeight="1">
      <c r="A23" s="45">
        <f>IF(nyuryoku!B31="","",nyuryoku!B31)</f>
      </c>
      <c r="B23" s="46">
        <f>IF(nyuryoku!E31="","",nyuryoku!E31)</f>
      </c>
      <c r="C23" s="207">
        <f>IF(nyuryoku!G31="","",nyuryoku!G31&amp;"  "&amp;nyuryoku!L31)</f>
      </c>
      <c r="D23" s="208"/>
      <c r="E23" s="208"/>
      <c r="F23" s="209"/>
      <c r="G23" s="47">
        <f>IF(nyuryoku!Q31="","",nyuryoku!Q31)</f>
      </c>
      <c r="H23" s="47">
        <f>IF(nyuryoku!U31="","",nyuryoku!U31)</f>
      </c>
    </row>
    <row r="24" spans="1:8" ht="17.25" customHeight="1">
      <c r="A24" s="205" t="s">
        <v>39</v>
      </c>
      <c r="B24" s="206"/>
      <c r="C24" s="53"/>
      <c r="D24" s="57" t="s">
        <v>29</v>
      </c>
      <c r="E24" s="58" t="s">
        <v>30</v>
      </c>
      <c r="F24" s="53"/>
      <c r="G24" s="57" t="s">
        <v>29</v>
      </c>
      <c r="H24" s="58" t="s">
        <v>30</v>
      </c>
    </row>
    <row r="25" spans="1:8" ht="17.25" customHeight="1">
      <c r="A25" s="206"/>
      <c r="B25" s="206"/>
      <c r="C25" s="54" t="s">
        <v>23</v>
      </c>
      <c r="D25" s="59" t="str">
        <f>nyuryoku!K11</f>
        <v>赤</v>
      </c>
      <c r="E25" s="60" t="str">
        <f>IF(nyuryoku!P11="","",nyuryoku!P11)</f>
        <v>青</v>
      </c>
      <c r="F25" s="54" t="s">
        <v>24</v>
      </c>
      <c r="G25" s="59" t="str">
        <f>IF(nyuryoku!X11="","",nyuryoku!X11)</f>
        <v>黄</v>
      </c>
      <c r="H25" s="60" t="str">
        <f>IF(nyuryoku!AC11="","",nyuryoku!AC11)</f>
        <v>黄</v>
      </c>
    </row>
    <row r="26" spans="1:8" ht="17.25" customHeight="1">
      <c r="A26" s="206"/>
      <c r="B26" s="206"/>
      <c r="C26" s="55" t="s">
        <v>35</v>
      </c>
      <c r="D26" s="61">
        <f>IF(nyuryoku!K12="","",nyuryoku!K12)</f>
      </c>
      <c r="E26" s="62">
        <f>IF(nyuryoku!P12="","",nyuryoku!P12)</f>
      </c>
      <c r="F26" s="55" t="s">
        <v>37</v>
      </c>
      <c r="G26" s="61">
        <f>IF(nyuryoku!X12="","",nyuryoku!X12)</f>
      </c>
      <c r="H26" s="62">
        <f>IF(nyuryoku!AC12="","",nyuryoku!AC12)</f>
      </c>
    </row>
    <row r="27" spans="1:8" ht="17.25" customHeight="1">
      <c r="A27" s="206"/>
      <c r="B27" s="206"/>
      <c r="C27" s="56" t="s">
        <v>36</v>
      </c>
      <c r="D27" s="63">
        <f>IF(nyuryoku!K13="","",nyuryoku!K13)</f>
      </c>
      <c r="E27" s="64">
        <f>IF(nyuryoku!P13="","",nyuryoku!P13)</f>
      </c>
      <c r="F27" s="56" t="s">
        <v>38</v>
      </c>
      <c r="G27" s="63">
        <f>IF(nyuryoku!X13="","",nyuryoku!X13)</f>
      </c>
      <c r="H27" s="64">
        <f>IF(nyuryoku!AC13="","",nyuryoku!AC13)</f>
      </c>
    </row>
  </sheetData>
  <sheetProtection/>
  <mergeCells count="21">
    <mergeCell ref="A24:B27"/>
    <mergeCell ref="C20:F20"/>
    <mergeCell ref="C19:F19"/>
    <mergeCell ref="C14:F14"/>
    <mergeCell ref="C13:F13"/>
    <mergeCell ref="C23:F23"/>
    <mergeCell ref="C16:F16"/>
    <mergeCell ref="C3:F3"/>
    <mergeCell ref="C6:F6"/>
    <mergeCell ref="C4:F4"/>
    <mergeCell ref="C5:F5"/>
    <mergeCell ref="C12:F12"/>
    <mergeCell ref="C22:F22"/>
    <mergeCell ref="C9:F9"/>
    <mergeCell ref="C8:F8"/>
    <mergeCell ref="C15:F15"/>
    <mergeCell ref="C18:F18"/>
    <mergeCell ref="C21:F21"/>
    <mergeCell ref="C17:F17"/>
    <mergeCell ref="C11:F11"/>
    <mergeCell ref="C10:F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山口県立下関中央工業高校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s-suenaga</dc:creator>
  <cp:keywords/>
  <dc:description/>
  <cp:lastModifiedBy>慎一 末永</cp:lastModifiedBy>
  <cp:lastPrinted>2024-05-30T14:12:07Z</cp:lastPrinted>
  <dcterms:created xsi:type="dcterms:W3CDTF">2007-09-19T23:40:36Z</dcterms:created>
  <dcterms:modified xsi:type="dcterms:W3CDTF">2024-05-30T14:13:03Z</dcterms:modified>
  <cp:category/>
  <cp:version/>
  <cp:contentType/>
  <cp:contentStatus/>
</cp:coreProperties>
</file>